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arpetas personales\Publicas\Escribano\000 ESTABILIZACIÓN FOM+TUR+ETXE+DBUS\000 TURISMO\TASA ESPECIFICA (Bases generales + específicas + procedm y desarrollo)\"/>
    </mc:Choice>
  </mc:AlternateContent>
  <xr:revisionPtr revIDLastSave="0" documentId="13_ncr:1_{2418833B-B3CA-4C5D-8659-7A8AC0B9585F}" xr6:coauthVersionLast="36" xr6:coauthVersionMax="36" xr10:uidLastSave="{00000000-0000-0000-0000-000000000000}"/>
  <bookViews>
    <workbookView xWindow="0" yWindow="0" windowWidth="20490" windowHeight="6645" xr2:uid="{A450F428-F02E-4B11-86DE-DB7AFD80A8C2}"/>
  </bookViews>
  <sheets>
    <sheet name="Datos de Identificación" sheetId="1" r:id="rId1"/>
    <sheet name="Experiencia profesional" sheetId="4" r:id="rId2"/>
    <sheet name="Formación y otros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6" i="2" l="1"/>
  <c r="AZ7" i="4" l="1"/>
  <c r="AS19" i="4" l="1"/>
  <c r="AU19" i="4" s="1"/>
  <c r="AS18" i="4"/>
  <c r="AU18" i="4" s="1"/>
  <c r="AS17" i="4"/>
  <c r="AU17" i="4" s="1"/>
  <c r="AS16" i="4"/>
  <c r="AU16" i="4" s="1"/>
  <c r="AS15" i="4"/>
  <c r="AU15" i="4" s="1"/>
  <c r="AS14" i="4"/>
  <c r="AU14" i="4" s="1"/>
  <c r="AS13" i="4"/>
  <c r="AU13" i="4" s="1"/>
  <c r="AG19" i="4"/>
  <c r="AI19" i="4" s="1"/>
  <c r="AG18" i="4"/>
  <c r="AI18" i="4" s="1"/>
  <c r="AG17" i="4"/>
  <c r="AI17" i="4" s="1"/>
  <c r="AG16" i="4"/>
  <c r="AI16" i="4" s="1"/>
  <c r="AG15" i="4"/>
  <c r="AI15" i="4" s="1"/>
  <c r="AG14" i="4"/>
  <c r="AI14" i="4" s="1"/>
  <c r="AG13" i="4"/>
  <c r="AI13" i="4" s="1"/>
  <c r="U19" i="4"/>
  <c r="W19" i="4" s="1"/>
  <c r="U18" i="4"/>
  <c r="W18" i="4" s="1"/>
  <c r="U17" i="4"/>
  <c r="W17" i="4" s="1"/>
  <c r="U16" i="4"/>
  <c r="W16" i="4" s="1"/>
  <c r="U15" i="4"/>
  <c r="W15" i="4" s="1"/>
  <c r="U14" i="4"/>
  <c r="W14" i="4" s="1"/>
  <c r="U13" i="4"/>
  <c r="W13" i="4" s="1"/>
  <c r="I19" i="4"/>
  <c r="K19" i="4" s="1"/>
  <c r="I18" i="4"/>
  <c r="K18" i="4" s="1"/>
  <c r="I17" i="4"/>
  <c r="K17" i="4" s="1"/>
  <c r="I16" i="4"/>
  <c r="K16" i="4" s="1"/>
  <c r="I15" i="4"/>
  <c r="K15" i="4" s="1"/>
  <c r="I14" i="4"/>
  <c r="K14" i="4" s="1"/>
  <c r="I13" i="4"/>
  <c r="K13" i="4" s="1"/>
  <c r="V6" i="2" l="1"/>
  <c r="G9" i="1" l="1"/>
  <c r="AB6" i="2" l="1"/>
  <c r="AH7" i="2"/>
  <c r="AH8" i="2"/>
  <c r="AH9" i="2"/>
  <c r="AH10" i="2"/>
  <c r="AH11" i="2"/>
  <c r="AH12" i="2"/>
  <c r="AH13" i="2"/>
  <c r="AH14" i="2"/>
  <c r="AH15" i="2"/>
  <c r="AH6" i="2"/>
  <c r="AG6" i="2"/>
  <c r="AA6" i="2"/>
  <c r="T6" i="2"/>
  <c r="L6" i="2"/>
  <c r="AI6" i="2" l="1"/>
  <c r="C7" i="4"/>
  <c r="AS23" i="4"/>
  <c r="AU23" i="4" s="1"/>
  <c r="AS22" i="4"/>
  <c r="AU22" i="4" s="1"/>
  <c r="AS21" i="4"/>
  <c r="AU21" i="4" s="1"/>
  <c r="AS20" i="4"/>
  <c r="AU20" i="4" s="1"/>
  <c r="AS12" i="4"/>
  <c r="AU12" i="4" s="1"/>
  <c r="AS11" i="4"/>
  <c r="AU11" i="4" s="1"/>
  <c r="AS10" i="4"/>
  <c r="AU10" i="4" s="1"/>
  <c r="AS9" i="4"/>
  <c r="AU9" i="4" s="1"/>
  <c r="AS8" i="4"/>
  <c r="AU8" i="4" s="1"/>
  <c r="AS7" i="4"/>
  <c r="AU7" i="4" s="1"/>
  <c r="AG23" i="4"/>
  <c r="AI23" i="4" s="1"/>
  <c r="AG22" i="4"/>
  <c r="AI22" i="4" s="1"/>
  <c r="AG21" i="4"/>
  <c r="AI21" i="4" s="1"/>
  <c r="AG20" i="4"/>
  <c r="AI20" i="4" s="1"/>
  <c r="AG12" i="4"/>
  <c r="AI12" i="4" s="1"/>
  <c r="AG11" i="4"/>
  <c r="AI11" i="4" s="1"/>
  <c r="AG10" i="4"/>
  <c r="AI10" i="4" s="1"/>
  <c r="AG9" i="4"/>
  <c r="AI9" i="4" s="1"/>
  <c r="AG8" i="4"/>
  <c r="AI8" i="4" s="1"/>
  <c r="AG7" i="4"/>
  <c r="AI7" i="4" s="1"/>
  <c r="U23" i="4"/>
  <c r="W23" i="4" s="1"/>
  <c r="U22" i="4"/>
  <c r="W22" i="4" s="1"/>
  <c r="U21" i="4"/>
  <c r="W21" i="4" s="1"/>
  <c r="U20" i="4"/>
  <c r="W20" i="4" s="1"/>
  <c r="U12" i="4"/>
  <c r="W12" i="4" s="1"/>
  <c r="U11" i="4"/>
  <c r="W11" i="4" s="1"/>
  <c r="U10" i="4"/>
  <c r="W10" i="4" s="1"/>
  <c r="U9" i="4"/>
  <c r="W9" i="4" s="1"/>
  <c r="U8" i="4"/>
  <c r="W8" i="4" s="1"/>
  <c r="U7" i="4"/>
  <c r="W7" i="4" s="1"/>
  <c r="Z7" i="4" l="1"/>
  <c r="AA7" i="4" s="1"/>
  <c r="AL7" i="4"/>
  <c r="AM7" i="4" s="1"/>
  <c r="AX7" i="4"/>
  <c r="AY7" i="4" s="1"/>
  <c r="I8" i="4" l="1"/>
  <c r="K8" i="4" s="1"/>
  <c r="I9" i="4"/>
  <c r="K9" i="4" s="1"/>
  <c r="I10" i="4"/>
  <c r="K10" i="4" s="1"/>
  <c r="I11" i="4"/>
  <c r="K11" i="4" s="1"/>
  <c r="I12" i="4"/>
  <c r="K12" i="4" s="1"/>
  <c r="I20" i="4"/>
  <c r="K20" i="4" s="1"/>
  <c r="I21" i="4"/>
  <c r="K21" i="4" s="1"/>
  <c r="I22" i="4"/>
  <c r="K22" i="4" s="1"/>
  <c r="I23" i="4"/>
  <c r="K23" i="4" s="1"/>
  <c r="B7" i="4"/>
  <c r="AC6" i="2"/>
  <c r="M7" i="2"/>
  <c r="M8" i="2"/>
  <c r="M9" i="2"/>
  <c r="M10" i="2"/>
  <c r="M11" i="2"/>
  <c r="M12" i="2"/>
  <c r="M13" i="2"/>
  <c r="M14" i="2"/>
  <c r="M15" i="2"/>
  <c r="M6" i="2"/>
  <c r="Q9" i="1"/>
  <c r="C6" i="2"/>
  <c r="B6" i="2"/>
  <c r="A6" i="2" s="1"/>
  <c r="N6" i="2" l="1"/>
  <c r="AK6" i="2" s="1"/>
  <c r="I7" i="4" l="1"/>
  <c r="K7" i="4" s="1"/>
  <c r="N7" i="4" l="1"/>
  <c r="A7" i="4"/>
  <c r="V9" i="1"/>
  <c r="O7" i="4" l="1"/>
  <c r="BA7" i="4" l="1"/>
  <c r="W9" i="1" s="1"/>
  <c r="X9" i="1" s="1"/>
  <c r="Z9" i="1" s="1"/>
</calcChain>
</file>

<file path=xl/sharedStrings.xml><?xml version="1.0" encoding="utf-8"?>
<sst xmlns="http://schemas.openxmlformats.org/spreadsheetml/2006/main" count="270" uniqueCount="130">
  <si>
    <t>DNI</t>
  </si>
  <si>
    <t>CÓD</t>
  </si>
  <si>
    <t>Cód. Identificación</t>
  </si>
  <si>
    <t>Puntos</t>
  </si>
  <si>
    <t>TOTAL</t>
  </si>
  <si>
    <t>Total</t>
  </si>
  <si>
    <t>ADM</t>
  </si>
  <si>
    <t>EXC</t>
  </si>
  <si>
    <t>Euskaltegi</t>
  </si>
  <si>
    <t>Prueba</t>
  </si>
  <si>
    <t>Perfil</t>
  </si>
  <si>
    <t>Motivo</t>
  </si>
  <si>
    <t>Fase Concurso (Máx. 40 puntos)</t>
  </si>
  <si>
    <t>Fase Oposición</t>
  </si>
  <si>
    <t>60 puntos</t>
  </si>
  <si>
    <t>100 puntos</t>
  </si>
  <si>
    <t>APELLIDOS Y NOMBRE</t>
  </si>
  <si>
    <t>TÍTULO ACADÉMICO REQUERIDO</t>
  </si>
  <si>
    <t>*No rellenar este campo</t>
  </si>
  <si>
    <t>TOTAL (Máx 4)</t>
  </si>
  <si>
    <t>TOTAL
(Máx 4)</t>
  </si>
  <si>
    <t>TOTAL (Máx 2)</t>
  </si>
  <si>
    <t>Formación (Máx. 8 puntos)</t>
  </si>
  <si>
    <t>Experiencia (Máx. 32)</t>
  </si>
  <si>
    <t>B2</t>
  </si>
  <si>
    <t>B1</t>
  </si>
  <si>
    <t>C1</t>
  </si>
  <si>
    <t>C2</t>
  </si>
  <si>
    <t>Básico</t>
  </si>
  <si>
    <t>Avanzado</t>
  </si>
  <si>
    <t>Único</t>
  </si>
  <si>
    <r>
      <t xml:space="preserve">TOTAL  </t>
    </r>
    <r>
      <rPr>
        <sz val="11"/>
        <color theme="0"/>
        <rFont val="Calibri"/>
        <family val="2"/>
        <scheme val="minor"/>
      </rPr>
      <t>(Máx. 8 puntos)</t>
    </r>
  </si>
  <si>
    <t>A1</t>
  </si>
  <si>
    <t>A2</t>
  </si>
  <si>
    <t xml:space="preserve">Ofimática Open Office 3.0 o posterior. </t>
  </si>
  <si>
    <t>Microsoft Word 2000/XP/2003/2007/2010 o posterior.</t>
  </si>
  <si>
    <t xml:space="preserve">Microsoft Excel 2000/XP/2003/2007/2010 o posterior. </t>
  </si>
  <si>
    <t xml:space="preserve">Internet. </t>
  </si>
  <si>
    <t xml:space="preserve">Microsoft Access 2000/XP/2003 o posterior. </t>
  </si>
  <si>
    <t>Microsoft Outlook XP/2003/2010 o posterior.</t>
  </si>
  <si>
    <t xml:space="preserve">Microsoft Power Point 2000/XP/2003/2007/2010 o posterior. </t>
  </si>
  <si>
    <t>*No rellenar esta columna</t>
  </si>
  <si>
    <r>
      <rPr>
        <b/>
        <sz val="14"/>
        <color theme="8" tint="-0.249977111117893"/>
        <rFont val="Calibri"/>
        <family val="2"/>
        <scheme val="minor"/>
      </rPr>
      <t>Hautaketa Prozesua</t>
    </r>
    <r>
      <rPr>
        <b/>
        <sz val="14"/>
        <color theme="1"/>
        <rFont val="Calibri"/>
        <family val="2"/>
        <scheme val="minor"/>
      </rPr>
      <t xml:space="preserve">
Proceso de Selección</t>
    </r>
  </si>
  <si>
    <r>
      <rPr>
        <b/>
        <sz val="14"/>
        <color theme="8" tint="-0.249977111117893"/>
        <rFont val="Calibri"/>
        <family val="2"/>
        <scheme val="minor"/>
      </rPr>
      <t>Lanpostua</t>
    </r>
    <r>
      <rPr>
        <b/>
        <sz val="14"/>
        <color theme="1"/>
        <rFont val="Calibri"/>
        <family val="2"/>
        <scheme val="minor"/>
      </rPr>
      <t xml:space="preserve">
Puesto</t>
    </r>
  </si>
  <si>
    <r>
      <rPr>
        <b/>
        <sz val="14"/>
        <color theme="8" tint="-0.249977111117893"/>
        <rFont val="Calibri"/>
        <family val="2"/>
        <scheme val="minor"/>
      </rPr>
      <t>Hautaketa-sistema</t>
    </r>
    <r>
      <rPr>
        <b/>
        <sz val="14"/>
        <color theme="1"/>
        <rFont val="Calibri"/>
        <family val="2"/>
        <scheme val="minor"/>
      </rPr>
      <t xml:space="preserve">
Sistema de Selección</t>
    </r>
  </si>
  <si>
    <r>
      <rPr>
        <b/>
        <sz val="14"/>
        <color theme="8" tint="-0.249977111117893"/>
        <rFont val="Calibri"/>
        <family val="2"/>
        <scheme val="minor"/>
      </rPr>
      <t>Sarbide-modalitatea</t>
    </r>
    <r>
      <rPr>
        <b/>
        <sz val="14"/>
        <color theme="1"/>
        <rFont val="Calibri"/>
        <family val="2"/>
        <scheme val="minor"/>
      </rPr>
      <t xml:space="preserve">
Modalidad de acceso</t>
    </r>
  </si>
  <si>
    <r>
      <rPr>
        <b/>
        <sz val="14"/>
        <color theme="8" tint="-0.249977111117893"/>
        <rFont val="Calibri"/>
        <family val="2"/>
        <scheme val="minor"/>
      </rPr>
      <t>Plaza Kopurua</t>
    </r>
    <r>
      <rPr>
        <b/>
        <sz val="14"/>
        <color theme="1"/>
        <rFont val="Calibri"/>
        <family val="2"/>
        <scheme val="minor"/>
      </rPr>
      <t xml:space="preserve">
Total plazas</t>
    </r>
  </si>
  <si>
    <r>
      <rPr>
        <b/>
        <sz val="14"/>
        <color theme="8" tint="-0.249977111117893"/>
        <rFont val="Calibri"/>
        <family val="2"/>
        <scheme val="minor"/>
      </rPr>
      <t>Euskera</t>
    </r>
    <r>
      <rPr>
        <b/>
        <sz val="14"/>
        <color theme="1"/>
        <rFont val="Calibri"/>
        <family val="2"/>
        <scheme val="minor"/>
      </rPr>
      <t xml:space="preserve">
Euskera</t>
    </r>
  </si>
  <si>
    <r>
      <rPr>
        <b/>
        <sz val="14"/>
        <color theme="8" tint="-0.249977111117893"/>
        <rFont val="Calibri"/>
        <family val="2"/>
        <scheme val="minor"/>
      </rPr>
      <t>Lan eskaintza publikoa</t>
    </r>
    <r>
      <rPr>
        <b/>
        <sz val="14"/>
        <color theme="1"/>
        <rFont val="Calibri"/>
        <family val="2"/>
        <scheme val="minor"/>
      </rPr>
      <t xml:space="preserve">
Oferta pública de empleo</t>
    </r>
  </si>
  <si>
    <r>
      <rPr>
        <b/>
        <sz val="14"/>
        <color theme="8" tint="0.39997558519241921"/>
        <rFont val="Calibri"/>
        <family val="2"/>
        <scheme val="minor"/>
      </rPr>
      <t>1. HAUTAKETA PROZESUAREN IDENTIFIKAZIOA</t>
    </r>
    <r>
      <rPr>
        <b/>
        <sz val="14"/>
        <color theme="0"/>
        <rFont val="Calibri"/>
        <family val="2"/>
        <scheme val="minor"/>
      </rPr>
      <t xml:space="preserve">
1. IDENTIFICACIÓN DEL PROCESO DE SELECCIÓN</t>
    </r>
  </si>
  <si>
    <r>
      <rPr>
        <b/>
        <sz val="11"/>
        <color theme="8" tint="-0.249977111117893"/>
        <rFont val="Calibri"/>
        <family val="2"/>
        <scheme val="minor"/>
      </rPr>
      <t>Identifikazio Kodea (*)</t>
    </r>
    <r>
      <rPr>
        <b/>
        <sz val="11"/>
        <rFont val="Calibri"/>
        <family val="2"/>
        <scheme val="minor"/>
      </rPr>
      <t xml:space="preserve">
Cód. Identificación(*)</t>
    </r>
  </si>
  <si>
    <r>
      <rPr>
        <b/>
        <sz val="11"/>
        <color theme="8" tint="-0.249977111117893"/>
        <rFont val="Calibri"/>
        <family val="2"/>
        <scheme val="minor"/>
      </rPr>
      <t>ABIZENAK ETA IZENA</t>
    </r>
    <r>
      <rPr>
        <b/>
        <sz val="11"/>
        <rFont val="Calibri"/>
        <family val="2"/>
        <scheme val="minor"/>
      </rPr>
      <t xml:space="preserve">
APELLIDOS Y NOMBRE</t>
    </r>
  </si>
  <si>
    <r>
      <rPr>
        <b/>
        <sz val="11"/>
        <color theme="8" tint="-0.249977111117893"/>
        <rFont val="Calibri"/>
        <family val="2"/>
        <scheme val="minor"/>
      </rPr>
      <t>HELBIDEA</t>
    </r>
    <r>
      <rPr>
        <b/>
        <sz val="11"/>
        <rFont val="Calibri"/>
        <family val="2"/>
        <scheme val="minor"/>
      </rPr>
      <t xml:space="preserve">
DOMICILIO</t>
    </r>
  </si>
  <si>
    <r>
      <rPr>
        <b/>
        <sz val="11"/>
        <color theme="8" tint="-0.249977111117893"/>
        <rFont val="Calibri"/>
        <family val="2"/>
        <scheme val="minor"/>
      </rPr>
      <t>POSTA KODEA</t>
    </r>
    <r>
      <rPr>
        <b/>
        <sz val="11"/>
        <rFont val="Calibri"/>
        <family val="2"/>
        <scheme val="minor"/>
      </rPr>
      <t xml:space="preserve">
CÓDIGO POSTAL</t>
    </r>
  </si>
  <si>
    <r>
      <rPr>
        <b/>
        <sz val="11"/>
        <color theme="8" tint="-0.249977111117893"/>
        <rFont val="Calibri"/>
        <family val="2"/>
        <scheme val="minor"/>
      </rPr>
      <t>UDALERRIA</t>
    </r>
    <r>
      <rPr>
        <b/>
        <sz val="11"/>
        <rFont val="Calibri"/>
        <family val="2"/>
        <scheme val="minor"/>
      </rPr>
      <t xml:space="preserve">
MUNICIPIO</t>
    </r>
  </si>
  <si>
    <r>
      <rPr>
        <b/>
        <sz val="11"/>
        <color theme="8" tint="-0.249977111117893"/>
        <rFont val="Calibri"/>
        <family val="2"/>
        <scheme val="minor"/>
      </rPr>
      <t>TELEFONOA</t>
    </r>
    <r>
      <rPr>
        <b/>
        <sz val="11"/>
        <rFont val="Calibri"/>
        <family val="2"/>
        <scheme val="minor"/>
      </rPr>
      <t xml:space="preserve">
TELÉFONO</t>
    </r>
  </si>
  <si>
    <r>
      <rPr>
        <b/>
        <sz val="11"/>
        <color theme="8" tint="-0.249977111117893"/>
        <rFont val="Calibri"/>
        <family val="2"/>
        <scheme val="minor"/>
      </rPr>
      <t>E-MAILA</t>
    </r>
    <r>
      <rPr>
        <b/>
        <sz val="11"/>
        <rFont val="Calibri"/>
        <family val="2"/>
        <scheme val="minor"/>
      </rPr>
      <t xml:space="preserve">
EMAIL</t>
    </r>
  </si>
  <si>
    <r>
      <rPr>
        <b/>
        <sz val="14"/>
        <color theme="8" tint="0.39997558519241921"/>
        <rFont val="Calibri"/>
        <family val="2"/>
        <scheme val="minor"/>
      </rPr>
      <t>2. ESKATZAILEA</t>
    </r>
    <r>
      <rPr>
        <b/>
        <sz val="14"/>
        <color theme="0"/>
        <rFont val="Calibri"/>
        <family val="2"/>
        <scheme val="minor"/>
      </rPr>
      <t xml:space="preserve">
2. PERSONA SOLICITANTE</t>
    </r>
  </si>
  <si>
    <r>
      <rPr>
        <b/>
        <sz val="11"/>
        <color theme="8" tint="0.39997558519241921"/>
        <rFont val="Calibri"/>
        <family val="2"/>
        <scheme val="minor"/>
      </rPr>
      <t>DESGAITASUNA DUEN PERTSONA BADA, EGOKITZAPENIK BEHAR AL DUZU ARIKETAK EGITEKO?</t>
    </r>
    <r>
      <rPr>
        <b/>
        <sz val="11"/>
        <color theme="0"/>
        <rFont val="Calibri"/>
        <family val="2"/>
        <scheme val="minor"/>
      </rPr>
      <t xml:space="preserve">
EN CASO DE QUE SEA UNA PERSONA CON DISCAPACIDAD, ¿NECESITA ALGUNA ADAPTACIÓN PARA LA REALIZACIÓN DE LOS EJERCICIOS?</t>
    </r>
  </si>
  <si>
    <r>
      <rPr>
        <b/>
        <sz val="11"/>
        <color theme="8" tint="-0.249977111117893"/>
        <rFont val="Calibri"/>
        <family val="2"/>
        <scheme val="minor"/>
      </rPr>
      <t>Gaztelania</t>
    </r>
    <r>
      <rPr>
        <b/>
        <sz val="11"/>
        <rFont val="Calibri"/>
        <family val="2"/>
        <scheme val="minor"/>
      </rPr>
      <t xml:space="preserve">
Castellano</t>
    </r>
  </si>
  <si>
    <t>* Ez bete zutabe hau</t>
  </si>
  <si>
    <r>
      <rPr>
        <b/>
        <sz val="11"/>
        <color theme="8" tint="-0.249977111117893"/>
        <rFont val="Calibri"/>
        <family val="2"/>
        <scheme val="minor"/>
      </rPr>
      <t xml:space="preserve">Lanpostua </t>
    </r>
    <r>
      <rPr>
        <b/>
        <sz val="11"/>
        <rFont val="Calibri"/>
        <family val="2"/>
        <scheme val="minor"/>
      </rPr>
      <t xml:space="preserve">
Puesto de Trabajo</t>
    </r>
  </si>
  <si>
    <r>
      <rPr>
        <b/>
        <sz val="11"/>
        <color theme="8" tint="-0.249977111117893"/>
        <rFont val="Calibri"/>
        <family val="2"/>
        <scheme val="minor"/>
      </rPr>
      <t>Erakundea</t>
    </r>
    <r>
      <rPr>
        <b/>
        <sz val="11"/>
        <rFont val="Calibri"/>
        <family val="2"/>
        <scheme val="minor"/>
      </rPr>
      <t xml:space="preserve">
Entidad</t>
    </r>
  </si>
  <si>
    <r>
      <rPr>
        <b/>
        <sz val="11"/>
        <color theme="8" tint="-0.249977111117893"/>
        <rFont val="Calibri"/>
        <family val="2"/>
        <scheme val="minor"/>
      </rPr>
      <t>Kategoria / Taldea</t>
    </r>
    <r>
      <rPr>
        <b/>
        <sz val="11"/>
        <rFont val="Calibri"/>
        <family val="2"/>
        <scheme val="minor"/>
      </rPr>
      <t xml:space="preserve">
Categoría / Grupo</t>
    </r>
  </si>
  <si>
    <r>
      <rPr>
        <b/>
        <sz val="11"/>
        <color theme="8" tint="-0.249977111117893"/>
        <rFont val="Calibri"/>
        <family val="2"/>
        <scheme val="minor"/>
      </rPr>
      <t>Data</t>
    </r>
    <r>
      <rPr>
        <b/>
        <sz val="11"/>
        <rFont val="Calibri"/>
        <family val="2"/>
        <scheme val="minor"/>
      </rPr>
      <t xml:space="preserve">
Fecha (DD/MM/AAAA)</t>
    </r>
  </si>
  <si>
    <r>
      <rPr>
        <b/>
        <sz val="11"/>
        <color theme="8" tint="-0.249977111117893"/>
        <rFont val="Calibri"/>
        <family val="2"/>
        <scheme val="minor"/>
      </rPr>
      <t>Hasiera</t>
    </r>
    <r>
      <rPr>
        <b/>
        <sz val="11"/>
        <color theme="1"/>
        <rFont val="Calibri"/>
        <family val="2"/>
        <scheme val="minor"/>
      </rPr>
      <t xml:space="preserve">
Inicio</t>
    </r>
  </si>
  <si>
    <r>
      <rPr>
        <b/>
        <sz val="11"/>
        <color theme="8" tint="-0.249977111117893"/>
        <rFont val="Calibri"/>
        <family val="2"/>
        <scheme val="minor"/>
      </rPr>
      <t>Amaiera</t>
    </r>
    <r>
      <rPr>
        <b/>
        <sz val="11"/>
        <color theme="1"/>
        <rFont val="Calibri"/>
        <family val="2"/>
        <scheme val="minor"/>
      </rPr>
      <t xml:space="preserve">
Fin</t>
    </r>
  </si>
  <si>
    <r>
      <rPr>
        <b/>
        <sz val="11"/>
        <color theme="8" tint="-0.249977111117893"/>
        <rFont val="Calibri"/>
        <family val="2"/>
        <scheme val="minor"/>
      </rPr>
      <t>Lanaldia %</t>
    </r>
    <r>
      <rPr>
        <b/>
        <sz val="11"/>
        <rFont val="Calibri"/>
        <family val="2"/>
        <scheme val="minor"/>
      </rPr>
      <t xml:space="preserve">
% Jornada</t>
    </r>
  </si>
  <si>
    <r>
      <rPr>
        <b/>
        <sz val="11"/>
        <color theme="8" tint="-0.249977111117893"/>
        <rFont val="Calibri"/>
        <family val="2"/>
        <scheme val="minor"/>
      </rPr>
      <t>Zeregin nagusia eta eginkizunak</t>
    </r>
    <r>
      <rPr>
        <b/>
        <sz val="11"/>
        <rFont val="Calibri"/>
        <family val="2"/>
        <scheme val="minor"/>
      </rPr>
      <t xml:space="preserve">
Misión principal y funciones desempeñadas</t>
    </r>
  </si>
  <si>
    <r>
      <rPr>
        <b/>
        <sz val="11"/>
        <color theme="8" tint="-0.249977111117893"/>
        <rFont val="Calibri"/>
        <family val="2"/>
        <scheme val="minor"/>
      </rPr>
      <t>Oharrak</t>
    </r>
    <r>
      <rPr>
        <b/>
        <sz val="11"/>
        <rFont val="Calibri"/>
        <family val="2"/>
        <scheme val="minor"/>
      </rPr>
      <t xml:space="preserve">
Observaciones</t>
    </r>
  </si>
  <si>
    <t>GUZTIRA ESPERIENTZIA 
(32 p. gehienez)
TOTAL EXPERIENCIA
 (Máx 32 p.)</t>
  </si>
  <si>
    <r>
      <rPr>
        <b/>
        <sz val="11"/>
        <color theme="8" tint="0.59999389629810485"/>
        <rFont val="Calibri"/>
        <family val="2"/>
        <scheme val="minor"/>
      </rPr>
      <t>B1. TITULAZIO AKADEMIKO OFIZIALA ETA TITULU PROPIOAK (4 punto gehienez)</t>
    </r>
    <r>
      <rPr>
        <b/>
        <sz val="11"/>
        <color theme="0"/>
        <rFont val="Calibri"/>
        <family val="2"/>
        <scheme val="minor"/>
      </rPr>
      <t xml:space="preserve">
B1. TITULACIÓN ACADÉMICA OFICIAL Y TÍTULOS PROPIOS (Máx 4 puntos)</t>
    </r>
  </si>
  <si>
    <r>
      <rPr>
        <b/>
        <sz val="11"/>
        <color theme="8" tint="0.59999389629810485"/>
        <rFont val="Calibri"/>
        <family val="2"/>
        <scheme val="minor"/>
      </rPr>
      <t>B. HAUTAKETA-PROZESUAN PARTE HARTZEKO ESKATZEN DEN TITULAZIO AKADEMIKOA</t>
    </r>
    <r>
      <rPr>
        <b/>
        <sz val="11"/>
        <color theme="0"/>
        <rFont val="Calibri"/>
        <family val="2"/>
        <scheme val="minor"/>
      </rPr>
      <t xml:space="preserve">
B. TITULACIÓN ACADÉMICA REQUERIDA PARA PARTICIPAR EN EL PROCESO</t>
    </r>
  </si>
  <si>
    <r>
      <rPr>
        <b/>
        <sz val="11"/>
        <color theme="8" tint="0.59999389629810485"/>
        <rFont val="Calibri"/>
        <family val="2"/>
        <scheme val="minor"/>
      </rPr>
      <t>B2. BESTE PRESTAKUNTZA-IKASTARO BATZUK (2 puntu gehienez)</t>
    </r>
    <r>
      <rPr>
        <b/>
        <sz val="11"/>
        <color theme="0"/>
        <rFont val="Calibri"/>
        <family val="2"/>
        <scheme val="minor"/>
      </rPr>
      <t xml:space="preserve">
B2. OTROS CURSOS DE FORMACIÓN (Máx 2 puntos)</t>
    </r>
  </si>
  <si>
    <r>
      <rPr>
        <b/>
        <sz val="11"/>
        <color theme="8" tint="-0.249977111117893"/>
        <rFont val="Calibri"/>
        <family val="2"/>
        <scheme val="minor"/>
      </rPr>
      <t>Titulazioa</t>
    </r>
    <r>
      <rPr>
        <b/>
        <sz val="11"/>
        <color theme="1"/>
        <rFont val="Calibri"/>
        <family val="2"/>
        <scheme val="minor"/>
      </rPr>
      <t xml:space="preserve">
Título</t>
    </r>
  </si>
  <si>
    <r>
      <rPr>
        <b/>
        <sz val="11"/>
        <color theme="8" tint="-0.249977111117893"/>
        <rFont val="Calibri"/>
        <family val="2"/>
        <scheme val="minor"/>
      </rPr>
      <t>Lortu izan den zentroa</t>
    </r>
    <r>
      <rPr>
        <b/>
        <sz val="11"/>
        <color theme="1"/>
        <rFont val="Calibri"/>
        <family val="2"/>
        <scheme val="minor"/>
      </rPr>
      <t xml:space="preserve">
Centro y Lugar de Expedición</t>
    </r>
  </si>
  <si>
    <r>
      <rPr>
        <b/>
        <sz val="11"/>
        <color theme="8" tint="-0.249977111117893"/>
        <rFont val="Calibri"/>
        <family val="2"/>
        <scheme val="minor"/>
      </rPr>
      <t>Lorpen-Data</t>
    </r>
    <r>
      <rPr>
        <b/>
        <sz val="11"/>
        <color theme="1"/>
        <rFont val="Calibri"/>
        <family val="2"/>
        <scheme val="minor"/>
      </rPr>
      <t xml:space="preserve">
Fecha de Obtención</t>
    </r>
  </si>
  <si>
    <r>
      <rPr>
        <b/>
        <sz val="11"/>
        <color theme="8" tint="-0.249977111117893"/>
        <rFont val="Calibri"/>
        <family val="2"/>
        <scheme val="minor"/>
      </rPr>
      <t>Iraupena (orduak)</t>
    </r>
    <r>
      <rPr>
        <b/>
        <sz val="11"/>
        <rFont val="Calibri"/>
        <family val="2"/>
        <scheme val="minor"/>
      </rPr>
      <t xml:space="preserve">
Duración (Horas)</t>
    </r>
  </si>
  <si>
    <r>
      <rPr>
        <b/>
        <sz val="11"/>
        <color theme="8" tint="-0.249977111117893"/>
        <rFont val="Calibri"/>
        <family val="2"/>
        <scheme val="minor"/>
      </rPr>
      <t xml:space="preserve">Gehiketa Autobaremazioa 
</t>
    </r>
    <r>
      <rPr>
        <sz val="11"/>
        <color theme="8" tint="-0.249977111117893"/>
        <rFont val="Calibri"/>
        <family val="2"/>
        <scheme val="minor"/>
      </rPr>
      <t>(4 puntu gehienez)</t>
    </r>
    <r>
      <rPr>
        <b/>
        <sz val="11"/>
        <rFont val="Calibri"/>
        <family val="2"/>
        <scheme val="minor"/>
      </rPr>
      <t xml:space="preserve">
Suma Autobaremación </t>
    </r>
    <r>
      <rPr>
        <sz val="11"/>
        <rFont val="Calibri"/>
        <family val="2"/>
        <scheme val="minor"/>
      </rPr>
      <t>(Máx 4 puntos)</t>
    </r>
  </si>
  <si>
    <r>
      <rPr>
        <b/>
        <sz val="11"/>
        <color theme="8" tint="-0.249977111117893"/>
        <rFont val="Calibri"/>
        <family val="2"/>
        <scheme val="minor"/>
      </rPr>
      <t xml:space="preserve">Gehiketa Autobaremazioa 
</t>
    </r>
    <r>
      <rPr>
        <sz val="11"/>
        <color theme="8" tint="-0.249977111117893"/>
        <rFont val="Calibri"/>
        <family val="2"/>
        <scheme val="minor"/>
      </rPr>
      <t>(2 puntu gehienez)</t>
    </r>
    <r>
      <rPr>
        <b/>
        <sz val="11"/>
        <rFont val="Calibri"/>
        <family val="2"/>
        <scheme val="minor"/>
      </rPr>
      <t xml:space="preserve">
Suma Autobaremación </t>
    </r>
    <r>
      <rPr>
        <sz val="11"/>
        <rFont val="Calibri"/>
        <family val="2"/>
        <scheme val="minor"/>
      </rPr>
      <t>(Máx 2 puntos)</t>
    </r>
  </si>
  <si>
    <r>
      <rPr>
        <b/>
        <sz val="11"/>
        <color theme="8" tint="-0.249977111117893"/>
        <rFont val="Calibri"/>
        <family val="2"/>
        <scheme val="minor"/>
      </rPr>
      <t>Hizkuntzak</t>
    </r>
    <r>
      <rPr>
        <b/>
        <sz val="11"/>
        <rFont val="Calibri"/>
        <family val="2"/>
        <scheme val="minor"/>
      </rPr>
      <t xml:space="preserve">
Idioma</t>
    </r>
  </si>
  <si>
    <r>
      <rPr>
        <b/>
        <sz val="11"/>
        <color theme="8" tint="-0.249977111117893"/>
        <rFont val="Calibri"/>
        <family val="2"/>
        <scheme val="minor"/>
      </rPr>
      <t>Titulazioa</t>
    </r>
    <r>
      <rPr>
        <b/>
        <sz val="11"/>
        <rFont val="Calibri"/>
        <family val="2"/>
        <scheme val="minor"/>
      </rPr>
      <t xml:space="preserve">
Título </t>
    </r>
  </si>
  <si>
    <r>
      <rPr>
        <b/>
        <sz val="16"/>
        <color theme="8" tint="0.59999389629810485"/>
        <rFont val="Calibri"/>
        <family val="2"/>
        <scheme val="minor"/>
      </rPr>
      <t xml:space="preserve">GUZTIRA AUTOBAREMAZIOA </t>
    </r>
    <r>
      <rPr>
        <sz val="11"/>
        <color theme="8" tint="0.59999389629810485"/>
        <rFont val="Calibri"/>
        <family val="2"/>
        <scheme val="minor"/>
      </rPr>
      <t>(Gehienez 8 puntu)</t>
    </r>
    <r>
      <rPr>
        <b/>
        <sz val="16"/>
        <color theme="0"/>
        <rFont val="Calibri"/>
        <family val="2"/>
        <scheme val="minor"/>
      </rPr>
      <t xml:space="preserve">
TOTAL AUTOBAREMACIÓN  </t>
    </r>
    <r>
      <rPr>
        <sz val="11"/>
        <color theme="0"/>
        <rFont val="Calibri"/>
        <family val="2"/>
        <scheme val="minor"/>
      </rPr>
      <t>(Máx. 8 puntos)</t>
    </r>
  </si>
  <si>
    <r>
      <rPr>
        <b/>
        <sz val="11"/>
        <color theme="8" tint="-0.249977111117893"/>
        <rFont val="Calibri"/>
        <family val="2"/>
        <scheme val="minor"/>
      </rPr>
      <t xml:space="preserve">Titulazioa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8" tint="-0.249977111117893"/>
        <rFont val="Calibri"/>
        <family val="2"/>
        <scheme val="minor"/>
      </rPr>
      <t xml:space="preserve">(IT Txartelaren ziurtagiria)
</t>
    </r>
    <r>
      <rPr>
        <sz val="11"/>
        <color rgb="FFFF0000"/>
        <rFont val="Calibri"/>
        <family val="2"/>
        <scheme val="minor"/>
      </rPr>
      <t>(Hautatu aukera goitibeherako menuan)</t>
    </r>
    <r>
      <rPr>
        <b/>
        <sz val="11"/>
        <color theme="1"/>
        <rFont val="Calibri"/>
        <family val="2"/>
        <scheme val="minor"/>
      </rPr>
      <t xml:space="preserve">
Título
 (Certificación IT Txartela)
</t>
    </r>
    <r>
      <rPr>
        <sz val="11"/>
        <color rgb="FFFF0000"/>
        <rFont val="Calibri"/>
        <family val="2"/>
        <scheme val="minor"/>
      </rPr>
      <t>(Seleccione opción en el desplegable)</t>
    </r>
  </si>
  <si>
    <r>
      <rPr>
        <b/>
        <sz val="11"/>
        <color theme="8" tint="-0.249977111117893"/>
        <rFont val="Calibri"/>
        <family val="2"/>
        <scheme val="minor"/>
      </rPr>
      <t xml:space="preserve">Oinarrizkoa </t>
    </r>
    <r>
      <rPr>
        <b/>
        <sz val="11"/>
        <color theme="1"/>
        <rFont val="Calibri"/>
        <family val="2"/>
        <scheme val="minor"/>
      </rPr>
      <t xml:space="preserve">/ Básico 
</t>
    </r>
    <r>
      <rPr>
        <b/>
        <sz val="11"/>
        <color theme="8" tint="-0.249977111117893"/>
        <rFont val="Calibri"/>
        <family val="2"/>
        <scheme val="minor"/>
      </rPr>
      <t>Aurreratutakoa</t>
    </r>
    <r>
      <rPr>
        <b/>
        <sz val="11"/>
        <color theme="1"/>
        <rFont val="Calibri"/>
        <family val="2"/>
        <scheme val="minor"/>
      </rPr>
      <t xml:space="preserve"> / Avanzado 
</t>
    </r>
    <r>
      <rPr>
        <b/>
        <sz val="11"/>
        <color theme="8" tint="-0.249977111117893"/>
        <rFont val="Calibri"/>
        <family val="2"/>
        <scheme val="minor"/>
      </rPr>
      <t>Bakarrekoa</t>
    </r>
    <r>
      <rPr>
        <b/>
        <sz val="11"/>
        <color theme="1"/>
        <rFont val="Calibri"/>
        <family val="2"/>
        <scheme val="minor"/>
      </rPr>
      <t xml:space="preserve"> / Único 
</t>
    </r>
    <r>
      <rPr>
        <sz val="11"/>
        <color rgb="FFFF0000"/>
        <rFont val="Calibri"/>
        <family val="2"/>
        <scheme val="minor"/>
      </rPr>
      <t>(Hautatu aukera goitibeherako menuan)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(Seleccione opción en el desplegable)</t>
    </r>
  </si>
  <si>
    <r>
      <rPr>
        <b/>
        <sz val="11"/>
        <color theme="8" tint="-0.249977111117893"/>
        <rFont val="Calibri"/>
        <family val="2"/>
        <scheme val="minor"/>
      </rPr>
      <t xml:space="preserve">JAIOTZE DATA
</t>
    </r>
    <r>
      <rPr>
        <sz val="11"/>
        <color rgb="FFFF0000"/>
        <rFont val="Calibri"/>
        <family val="2"/>
        <scheme val="minor"/>
      </rPr>
      <t>(DD/MM/AAAA)</t>
    </r>
    <r>
      <rPr>
        <b/>
        <sz val="11"/>
        <rFont val="Calibri"/>
        <family val="2"/>
        <scheme val="minor"/>
      </rPr>
      <t xml:space="preserve">
FECHA DE NACIMIENTO </t>
    </r>
    <r>
      <rPr>
        <sz val="11"/>
        <color rgb="FFFF0000"/>
        <rFont val="Calibri"/>
        <family val="2"/>
        <scheme val="minor"/>
      </rPr>
      <t>(DD/MM/AAAA)</t>
    </r>
  </si>
  <si>
    <r>
      <rPr>
        <b/>
        <sz val="11"/>
        <color theme="8" tint="0.39997558519241921"/>
        <rFont val="Calibri"/>
        <family val="2"/>
        <scheme val="minor"/>
      </rPr>
      <t>¿ZEIN HIZKUNTZATAN EGIN NAHI DITUZU PROBAK, HALA BADAGOKIO?</t>
    </r>
    <r>
      <rPr>
        <b/>
        <sz val="11"/>
        <color theme="0"/>
        <rFont val="Calibri"/>
        <family val="2"/>
        <scheme val="minor"/>
      </rPr>
      <t xml:space="preserve">
¿EN QUÉ IDIOMA DESEA REALIZAR LAS PRUEBAS, EN SU CASO? </t>
    </r>
  </si>
  <si>
    <r>
      <rPr>
        <b/>
        <sz val="11"/>
        <color theme="8" tint="-0.249977111117893"/>
        <rFont val="Calibri"/>
        <family val="2"/>
        <scheme val="minor"/>
      </rPr>
      <t xml:space="preserve">Data
</t>
    </r>
    <r>
      <rPr>
        <sz val="11"/>
        <color rgb="FFFF0000"/>
        <rFont val="Calibri"/>
        <family val="2"/>
        <scheme val="minor"/>
      </rPr>
      <t>(DD/MM/AAAA)</t>
    </r>
    <r>
      <rPr>
        <b/>
        <sz val="11"/>
        <rFont val="Calibri"/>
        <family val="2"/>
        <scheme val="minor"/>
      </rPr>
      <t xml:space="preserve">
Fecha 
</t>
    </r>
    <r>
      <rPr>
        <sz val="11"/>
        <color rgb="FFFF0000"/>
        <rFont val="Calibri"/>
        <family val="2"/>
        <scheme val="minor"/>
      </rPr>
      <t>(DD/MM/AAAA)</t>
    </r>
  </si>
  <si>
    <r>
      <rPr>
        <b/>
        <sz val="11"/>
        <color theme="8" tint="-0.249977111117893"/>
        <rFont val="Calibri"/>
        <family val="2"/>
        <scheme val="minor"/>
      </rPr>
      <t>Zerbitzuen Iraupena</t>
    </r>
    <r>
      <rPr>
        <b/>
        <sz val="11"/>
        <rFont val="Calibri"/>
        <family val="2"/>
        <scheme val="minor"/>
      </rPr>
      <t xml:space="preserve"> </t>
    </r>
    <r>
      <rPr>
        <sz val="11"/>
        <color theme="8" tint="-0.249977111117893"/>
        <rFont val="Calibri"/>
        <family val="2"/>
        <scheme val="minor"/>
      </rPr>
      <t>(Hilabeteak)</t>
    </r>
    <r>
      <rPr>
        <b/>
        <sz val="11"/>
        <rFont val="Calibri"/>
        <family val="2"/>
        <scheme val="minor"/>
      </rPr>
      <t xml:space="preserve">
Duración Servicios </t>
    </r>
    <r>
      <rPr>
        <sz val="11"/>
        <rFont val="Calibri"/>
        <family val="2"/>
        <scheme val="minor"/>
      </rPr>
      <t>(Meses)</t>
    </r>
  </si>
  <si>
    <r>
      <rPr>
        <b/>
        <sz val="11"/>
        <color theme="8" tint="-0.249977111117893"/>
        <rFont val="Calibri"/>
        <family val="2"/>
        <scheme val="minor"/>
      </rPr>
      <t>Zerbitzuen Iraupena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theme="8" tint="-0.249977111117893"/>
        <rFont val="Calibri"/>
        <family val="2"/>
        <scheme val="minor"/>
      </rPr>
      <t>(Hilabeteak)</t>
    </r>
    <r>
      <rPr>
        <b/>
        <sz val="11"/>
        <rFont val="Calibri"/>
        <family val="2"/>
        <scheme val="minor"/>
      </rPr>
      <t xml:space="preserve">
Duración Servicios (Meses)</t>
    </r>
  </si>
  <si>
    <r>
      <rPr>
        <b/>
        <sz val="11"/>
        <color theme="8" tint="-0.249977111117893"/>
        <rFont val="Calibri"/>
        <family val="2"/>
        <scheme val="minor"/>
      </rPr>
      <t xml:space="preserve">Zerbitzuen Iraupena  Lanaldiaren %ren arabera </t>
    </r>
    <r>
      <rPr>
        <sz val="11"/>
        <color theme="8" tint="-0.249977111117893"/>
        <rFont val="Calibri"/>
        <family val="2"/>
        <scheme val="minor"/>
      </rPr>
      <t>(hilabeteak)</t>
    </r>
    <r>
      <rPr>
        <b/>
        <sz val="11"/>
        <rFont val="Calibri"/>
        <family val="2"/>
        <scheme val="minor"/>
      </rPr>
      <t xml:space="preserve">
Duración Servicios según % Jornada </t>
    </r>
    <r>
      <rPr>
        <sz val="11"/>
        <rFont val="Calibri"/>
        <family val="2"/>
        <scheme val="minor"/>
      </rPr>
      <t>(Meses)</t>
    </r>
  </si>
  <si>
    <t>Erabili beharreko formatua: DD/MM/AAAA</t>
  </si>
  <si>
    <t>Formato a utilizar: DD/MM/AAAA</t>
  </si>
  <si>
    <t>Donostia Turismoa</t>
  </si>
  <si>
    <r>
      <rPr>
        <b/>
        <sz val="14"/>
        <color theme="8" tint="0.59999389629810485"/>
        <rFont val="Calibri"/>
        <family val="2"/>
      </rPr>
      <t>A. LAN ESPERIENTZIA (32 p. gehienez)</t>
    </r>
    <r>
      <rPr>
        <b/>
        <sz val="14"/>
        <color theme="0"/>
        <rFont val="Calibri"/>
        <family val="2"/>
        <scheme val="minor"/>
      </rPr>
      <t xml:space="preserve">
A. EXPERIENCIA PROFESIONAL (Máx 32 puntos)</t>
    </r>
  </si>
  <si>
    <r>
      <rPr>
        <b/>
        <sz val="11"/>
        <color theme="8" tint="0.59999389629810485"/>
        <rFont val="Calibri"/>
        <family val="2"/>
        <scheme val="minor"/>
      </rPr>
      <t>a) Deitutako lanpostuari dagokion lanpostuan erakundean egindako zerbitzuak (32 puntu gehienez)</t>
    </r>
    <r>
      <rPr>
        <b/>
        <sz val="11"/>
        <color theme="0"/>
        <rFont val="Calibri"/>
        <family val="2"/>
        <scheme val="minor"/>
      </rPr>
      <t xml:space="preserve">
a) Servicios prestados en la entidad en puesto de trabajo correspondiente al convocado (Máx 32 puntos)</t>
    </r>
  </si>
  <si>
    <r>
      <rPr>
        <b/>
        <sz val="11"/>
        <color theme="8" tint="0.59999389629810485"/>
        <rFont val="Calibri"/>
        <family val="2"/>
        <scheme val="minor"/>
      </rPr>
      <t>c) Donostiako Udalaren menpeko beste erakunde batean edo Udalean bertan emandako zerbitzuak, lanpostu berean edo baliokidean</t>
    </r>
    <r>
      <rPr>
        <b/>
        <sz val="11"/>
        <color theme="0"/>
        <rFont val="Calibri"/>
        <family val="2"/>
        <scheme val="minor"/>
      </rPr>
      <t xml:space="preserve">
c) Servicios prestados en otro ente dependiente del Ayto. de San Sebastián o en el propio Ayto, en puesto de trabajo igual o equivalente </t>
    </r>
  </si>
  <si>
    <r>
      <rPr>
        <b/>
        <sz val="11"/>
        <color theme="8" tint="0.59999389629810485"/>
        <rFont val="Calibri"/>
        <family val="2"/>
        <scheme val="minor"/>
      </rPr>
      <t>d) Donostiako Udalarena ez den sektore publikoko beste erakunde batean emandako zerbitzuak, lanpostu berean edo baliokidean</t>
    </r>
    <r>
      <rPr>
        <b/>
        <sz val="11"/>
        <color theme="0"/>
        <rFont val="Calibri"/>
        <family val="2"/>
        <scheme val="minor"/>
      </rPr>
      <t xml:space="preserve">
d) Servicios prestados en otra entidad de sector público no perteneciente al Ayuntamiento de San Sebastián en puesto de trabajo igual o equivalente</t>
    </r>
  </si>
  <si>
    <r>
      <rPr>
        <sz val="16"/>
        <color theme="8" tint="-0.249977111117893"/>
        <rFont val="Calibri"/>
        <family val="2"/>
        <scheme val="minor"/>
      </rPr>
      <t>Lehiaketa - Oposizioa</t>
    </r>
    <r>
      <rPr>
        <sz val="16"/>
        <color theme="1"/>
        <rFont val="Calibri"/>
        <family val="2"/>
        <scheme val="minor"/>
      </rPr>
      <t xml:space="preserve">
Concurso - Oposición</t>
    </r>
  </si>
  <si>
    <r>
      <rPr>
        <sz val="16"/>
        <color theme="8" tint="-0.249977111117893"/>
        <rFont val="Calibri"/>
        <family val="2"/>
        <scheme val="minor"/>
      </rPr>
      <t>Orokorra</t>
    </r>
    <r>
      <rPr>
        <sz val="16"/>
        <color theme="1"/>
        <rFont val="Calibri"/>
        <family val="2"/>
        <scheme val="minor"/>
      </rPr>
      <t xml:space="preserve">
General</t>
    </r>
  </si>
  <si>
    <r>
      <rPr>
        <sz val="16"/>
        <color theme="8" tint="-0.249977111117893"/>
        <rFont val="Calibri"/>
        <family val="2"/>
        <scheme val="minor"/>
      </rPr>
      <t>1</t>
    </r>
    <r>
      <rPr>
        <sz val="16"/>
        <color theme="1"/>
        <rFont val="Calibri"/>
        <family val="2"/>
        <scheme val="minor"/>
      </rPr>
      <t xml:space="preserve">
1</t>
    </r>
  </si>
  <si>
    <r>
      <rPr>
        <sz val="16"/>
        <color theme="8" tint="-0.249977111117893"/>
        <rFont val="Calibri"/>
        <family val="2"/>
        <scheme val="minor"/>
      </rPr>
      <t>B2</t>
    </r>
    <r>
      <rPr>
        <sz val="16"/>
        <color theme="1"/>
        <rFont val="Calibri"/>
        <family val="2"/>
        <scheme val="minor"/>
      </rPr>
      <t xml:space="preserve">
B2</t>
    </r>
  </si>
  <si>
    <r>
      <rPr>
        <b/>
        <sz val="11"/>
        <color theme="8" tint="-0.249977111117893"/>
        <rFont val="Calibri"/>
        <family val="2"/>
        <scheme val="minor"/>
      </rPr>
      <t xml:space="preserve">NAN 
</t>
    </r>
    <r>
      <rPr>
        <sz val="11"/>
        <color theme="8" tint="-0.249977111117893"/>
        <rFont val="Calibri"/>
        <family val="2"/>
        <scheme val="minor"/>
      </rPr>
      <t>(punturik gabe)</t>
    </r>
    <r>
      <rPr>
        <b/>
        <sz val="11"/>
        <color theme="8" tint="-0.249977111117893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DNI
</t>
    </r>
    <r>
      <rPr>
        <sz val="11"/>
        <rFont val="Calibri"/>
        <family val="2"/>
        <scheme val="minor"/>
      </rPr>
      <t>(Sin punto)</t>
    </r>
  </si>
  <si>
    <r>
      <rPr>
        <b/>
        <sz val="11"/>
        <color theme="8" tint="-0.249977111117893"/>
        <rFont val="Calibri"/>
        <family val="2"/>
        <scheme val="minor"/>
      </rPr>
      <t>LURRALDEA</t>
    </r>
    <r>
      <rPr>
        <b/>
        <sz val="11"/>
        <rFont val="Calibri"/>
        <family val="2"/>
        <scheme val="minor"/>
      </rPr>
      <t xml:space="preserve">
PROVINCIA</t>
    </r>
  </si>
  <si>
    <r>
      <rPr>
        <b/>
        <sz val="11"/>
        <color theme="8" tint="-0.249977111117893"/>
        <rFont val="Calibri"/>
        <family val="2"/>
        <scheme val="minor"/>
      </rPr>
      <t>Euskara</t>
    </r>
    <r>
      <rPr>
        <b/>
        <sz val="11"/>
        <rFont val="Calibri"/>
        <family val="2"/>
        <scheme val="minor"/>
      </rPr>
      <t xml:space="preserve">
Euskera</t>
    </r>
  </si>
  <si>
    <r>
      <rPr>
        <b/>
        <sz val="14"/>
        <color theme="8" tint="0.59999389629810485"/>
        <rFont val="Calibri"/>
        <family val="2"/>
        <scheme val="minor"/>
      </rPr>
      <t>A. LAN ESPERIENTZIA (32 p. gehienez)</t>
    </r>
    <r>
      <rPr>
        <b/>
        <sz val="14"/>
        <color theme="0"/>
        <rFont val="Calibri"/>
        <family val="2"/>
        <scheme val="minor"/>
      </rPr>
      <t xml:space="preserve">
A. EXPERIENCIA PROFESIONAL (Máx 32 puntos)</t>
    </r>
  </si>
  <si>
    <r>
      <t xml:space="preserve">
</t>
    </r>
    <r>
      <rPr>
        <b/>
        <sz val="11"/>
        <color theme="8" tint="0.59999389629810485"/>
        <rFont val="Calibri"/>
        <family val="2"/>
        <scheme val="minor"/>
      </rPr>
      <t xml:space="preserve">INGELES MAILA EGIAZTATUA
</t>
    </r>
    <r>
      <rPr>
        <sz val="11"/>
        <color theme="8" tint="0.39997558519241921"/>
        <rFont val="Calibri"/>
        <family val="2"/>
        <scheme val="minor"/>
      </rPr>
      <t>(Hautatu aukera goitibeherako menuan)</t>
    </r>
    <r>
      <rPr>
        <b/>
        <sz val="11"/>
        <color theme="8" tint="0.39997558519241921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 xml:space="preserve">
NIVEL DE INGLÉS ACREDITADO
</t>
    </r>
    <r>
      <rPr>
        <sz val="11"/>
        <color theme="8" tint="0.39997558519241921"/>
        <rFont val="Calibri"/>
        <family val="2"/>
        <scheme val="minor"/>
      </rPr>
      <t>(Seleccione opción en el desplegable)</t>
    </r>
    <r>
      <rPr>
        <sz val="11"/>
        <color theme="0"/>
        <rFont val="Calibri"/>
        <family val="2"/>
        <scheme val="minor"/>
      </rPr>
      <t xml:space="preserve">
</t>
    </r>
  </si>
  <si>
    <r>
      <rPr>
        <b/>
        <sz val="11"/>
        <color theme="8" tint="0.59999389629810485"/>
        <rFont val="Calibri"/>
        <family val="2"/>
        <scheme val="minor"/>
      </rPr>
      <t>b) Entitatean egindako zerbitzuak, lanbide-talde bereko beste lanpostu batean (8 puntu gehienez)</t>
    </r>
    <r>
      <rPr>
        <b/>
        <sz val="11"/>
        <color theme="0"/>
        <rFont val="Calibri"/>
        <family val="2"/>
        <scheme val="minor"/>
      </rPr>
      <t xml:space="preserve">
b) Servicios prestados en la entidad en puesto distinto perteneciente al mismo grupo profesional (Máx 8 puntos)</t>
    </r>
  </si>
  <si>
    <r>
      <rPr>
        <b/>
        <sz val="11"/>
        <color theme="8" tint="-0.249977111117893"/>
        <rFont val="Calibri"/>
        <family val="2"/>
        <scheme val="minor"/>
      </rPr>
      <t>Hilabeteak Guztira a)</t>
    </r>
    <r>
      <rPr>
        <b/>
        <sz val="11"/>
        <rFont val="Calibri"/>
        <family val="2"/>
        <scheme val="minor"/>
      </rPr>
      <t xml:space="preserve">
Total Meses a)</t>
    </r>
  </si>
  <si>
    <r>
      <rPr>
        <b/>
        <sz val="11"/>
        <color theme="8" tint="-0.249977111117893"/>
        <rFont val="Calibri"/>
        <family val="2"/>
        <scheme val="minor"/>
      </rPr>
      <t xml:space="preserve">Guztira a)
 32 p. gehienez
</t>
    </r>
    <r>
      <rPr>
        <sz val="11"/>
        <color theme="8" tint="-0.249977111117893"/>
        <rFont val="Calibri"/>
        <family val="2"/>
        <scheme val="minor"/>
      </rPr>
      <t>(0,38 p. hilabete bakoitzeko)</t>
    </r>
    <r>
      <rPr>
        <b/>
        <sz val="11"/>
        <rFont val="Calibri"/>
        <family val="2"/>
        <scheme val="minor"/>
      </rPr>
      <t xml:space="preserve">
Total a)
Máx 32 p.
</t>
    </r>
    <r>
      <rPr>
        <sz val="11"/>
        <rFont val="Calibri"/>
        <family val="2"/>
        <scheme val="minor"/>
      </rPr>
      <t>(0,38 p. por mes)</t>
    </r>
  </si>
  <si>
    <r>
      <rPr>
        <b/>
        <sz val="11"/>
        <color theme="8" tint="-0.249977111117893"/>
        <rFont val="Calibri"/>
        <family val="2"/>
        <scheme val="minor"/>
      </rPr>
      <t xml:space="preserve">Guztira b)
8 p. gehienez
</t>
    </r>
    <r>
      <rPr>
        <sz val="11"/>
        <color theme="8" tint="-0.249977111117893"/>
        <rFont val="Calibri"/>
        <family val="2"/>
        <scheme val="minor"/>
      </rPr>
      <t>(0,12 p. hilabete bakoitzeko)</t>
    </r>
    <r>
      <rPr>
        <b/>
        <sz val="11"/>
        <color theme="8" tint="-0.249977111117893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Total b)
Máx 8 p.
(0,12 p. por mes)</t>
    </r>
  </si>
  <si>
    <r>
      <rPr>
        <b/>
        <sz val="11"/>
        <color theme="8" tint="-0.249977111117893"/>
        <rFont val="Calibri"/>
        <family val="2"/>
        <scheme val="minor"/>
      </rPr>
      <t>Hilabeteak Guztira b)</t>
    </r>
    <r>
      <rPr>
        <b/>
        <sz val="11"/>
        <rFont val="Calibri"/>
        <family val="2"/>
        <scheme val="minor"/>
      </rPr>
      <t xml:space="preserve">
Total Meses b)</t>
    </r>
  </si>
  <si>
    <r>
      <rPr>
        <b/>
        <sz val="11"/>
        <color theme="8" tint="-0.249977111117893"/>
        <rFont val="Calibri"/>
        <family val="2"/>
        <scheme val="minor"/>
      </rPr>
      <t xml:space="preserve">Guztira c)
</t>
    </r>
    <r>
      <rPr>
        <sz val="11"/>
        <color theme="8" tint="-0.249977111117893"/>
        <rFont val="Calibri"/>
        <family val="2"/>
        <scheme val="minor"/>
      </rPr>
      <t>(0,2 p. hilabete bakoitzeko)</t>
    </r>
    <r>
      <rPr>
        <b/>
        <sz val="11"/>
        <color theme="8" tint="-0.249977111117893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Total c)
</t>
    </r>
    <r>
      <rPr>
        <sz val="11"/>
        <rFont val="Calibri"/>
        <family val="2"/>
        <scheme val="minor"/>
      </rPr>
      <t>(0,2 p. por mes)</t>
    </r>
  </si>
  <si>
    <r>
      <rPr>
        <b/>
        <sz val="11"/>
        <color theme="8" tint="-0.249977111117893"/>
        <rFont val="Calibri"/>
        <family val="2"/>
        <scheme val="minor"/>
      </rPr>
      <t xml:space="preserve">Guztira d) 
</t>
    </r>
    <r>
      <rPr>
        <sz val="11"/>
        <color theme="8" tint="-0.249977111117893"/>
        <rFont val="Calibri"/>
        <family val="2"/>
        <scheme val="minor"/>
      </rPr>
      <t>(0,13 p. hilabete bakoitzeko)</t>
    </r>
    <r>
      <rPr>
        <b/>
        <sz val="11"/>
        <color theme="8" tint="-0.249977111117893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Total d) 
</t>
    </r>
    <r>
      <rPr>
        <sz val="11"/>
        <rFont val="Calibri"/>
        <family val="2"/>
        <scheme val="minor"/>
      </rPr>
      <t>(0,13 p. por mes)</t>
    </r>
  </si>
  <si>
    <r>
      <rPr>
        <b/>
        <sz val="11"/>
        <color theme="8" tint="-0.249977111117893"/>
        <rFont val="Calibri"/>
        <family val="2"/>
        <scheme val="minor"/>
      </rPr>
      <t>Hilabeteak Guztira d)</t>
    </r>
    <r>
      <rPr>
        <b/>
        <sz val="11"/>
        <rFont val="Calibri"/>
        <family val="2"/>
        <scheme val="minor"/>
      </rPr>
      <t xml:space="preserve">
Total Meses d)</t>
    </r>
  </si>
  <si>
    <r>
      <rPr>
        <b/>
        <sz val="11"/>
        <color theme="8" tint="-0.249977111117893"/>
        <rFont val="Calibri"/>
        <family val="2"/>
        <scheme val="minor"/>
      </rPr>
      <t>Hilabeteak Guztira c)</t>
    </r>
    <r>
      <rPr>
        <b/>
        <sz val="11"/>
        <rFont val="Calibri"/>
        <family val="2"/>
        <scheme val="minor"/>
      </rPr>
      <t xml:space="preserve">
Total Meses c)</t>
    </r>
  </si>
  <si>
    <r>
      <rPr>
        <b/>
        <sz val="11"/>
        <color theme="8" tint="-0.249977111117893"/>
        <rFont val="Calibri"/>
        <family val="2"/>
        <scheme val="minor"/>
      </rPr>
      <t xml:space="preserve">Guztira c)+d)
(24 p. gehienez)
</t>
    </r>
    <r>
      <rPr>
        <b/>
        <sz val="11"/>
        <rFont val="Calibri"/>
        <family val="2"/>
        <scheme val="minor"/>
      </rPr>
      <t>Total c)+d)
(Máx. 24 puntos)</t>
    </r>
  </si>
  <si>
    <r>
      <rPr>
        <b/>
        <sz val="22"/>
        <color theme="8" tint="-0.249977111117893"/>
        <rFont val="Calibri"/>
        <family val="2"/>
        <scheme val="minor"/>
      </rPr>
      <t xml:space="preserve">PARTE HARTZEKO ESKABIDE-ORRIA / </t>
    </r>
    <r>
      <rPr>
        <b/>
        <sz val="22"/>
        <color theme="1"/>
        <rFont val="Calibri"/>
        <family val="2"/>
        <scheme val="minor"/>
      </rPr>
      <t xml:space="preserve">FORMULARIO DE SOLICITUD DE PARTICIPACIÓN
</t>
    </r>
    <r>
      <rPr>
        <b/>
        <sz val="22"/>
        <color theme="8" tint="-0.249977111117893"/>
        <rFont val="Calibri"/>
        <family val="2"/>
        <scheme val="minor"/>
      </rPr>
      <t xml:space="preserve">HAUTAKETA PROZESUA - 2- ADMINISTRARIA /  </t>
    </r>
    <r>
      <rPr>
        <b/>
        <sz val="22"/>
        <color theme="1"/>
        <rFont val="Calibri"/>
        <family val="2"/>
        <scheme val="minor"/>
      </rPr>
      <t>PROCESO DE SELECCIÓN -2- ADMINISTRATIVO/A</t>
    </r>
  </si>
  <si>
    <r>
      <rPr>
        <b/>
        <sz val="22"/>
        <color theme="8" tint="-0.249977111117893"/>
        <rFont val="Calibri"/>
        <family val="2"/>
        <scheme val="minor"/>
      </rPr>
      <t xml:space="preserve">    PARTE HARTZEKO ESKABIDE-ORRIA /</t>
    </r>
    <r>
      <rPr>
        <b/>
        <sz val="22"/>
        <color theme="1"/>
        <rFont val="Calibri"/>
        <family val="2"/>
        <scheme val="minor"/>
      </rPr>
      <t xml:space="preserve"> FORMULARIO DE SOLICITUD DE PARTICIPACIÓN
</t>
    </r>
    <r>
      <rPr>
        <b/>
        <sz val="22"/>
        <color theme="8" tint="-0.249977111117893"/>
        <rFont val="Calibri"/>
        <family val="2"/>
        <scheme val="minor"/>
      </rPr>
      <t xml:space="preserve">    HAUTAKETA PROZESUA - 2- ADMINISTRARIA/</t>
    </r>
    <r>
      <rPr>
        <b/>
        <sz val="22"/>
        <color theme="1"/>
        <rFont val="Calibri"/>
        <family val="2"/>
        <scheme val="minor"/>
      </rPr>
      <t xml:space="preserve">  PROCESO DE SELECCIÓN -2- ADMINISTRATIVO/A</t>
    </r>
  </si>
  <si>
    <r>
      <rPr>
        <sz val="16"/>
        <color theme="8" tint="-0.249977111117893"/>
        <rFont val="Calibri"/>
        <family val="2"/>
        <scheme val="minor"/>
      </rPr>
      <t>Birjarpen-tasa espezifikoa 2022</t>
    </r>
    <r>
      <rPr>
        <sz val="16"/>
        <color theme="1"/>
        <rFont val="Calibri"/>
        <family val="2"/>
        <scheme val="minor"/>
      </rPr>
      <t xml:space="preserve">
Tasa resposición espcífica 2022</t>
    </r>
  </si>
  <si>
    <r>
      <rPr>
        <b/>
        <sz val="11"/>
        <color theme="8" tint="0.59999389629810485"/>
        <rFont val="Calibri"/>
        <family val="2"/>
        <scheme val="minor"/>
      </rPr>
      <t>B3. EBko HIZKUNTZA OFIZIALAK (4 puntu gehienez)</t>
    </r>
    <r>
      <rPr>
        <b/>
        <sz val="11"/>
        <color theme="0"/>
        <rFont val="Calibri"/>
        <family val="2"/>
        <scheme val="minor"/>
      </rPr>
      <t xml:space="preserve">
B3. LENGUAS OFICIALES DE LA UE  (Máx 4 puntos)</t>
    </r>
  </si>
  <si>
    <r>
      <rPr>
        <b/>
        <sz val="11"/>
        <color theme="8" tint="0.59999389629810485"/>
        <rFont val="Calibri"/>
        <family val="2"/>
        <scheme val="minor"/>
      </rPr>
      <t>B4. EZAGUTZA INFORMATIKOAK (IT TXARTELA) (4 puntu gehienez)</t>
    </r>
    <r>
      <rPr>
        <b/>
        <sz val="11"/>
        <color theme="0"/>
        <rFont val="Calibri"/>
        <family val="2"/>
        <scheme val="minor"/>
      </rPr>
      <t xml:space="preserve">
B4. CONOCIMIENTOS INFORMÁTICOS (IT TXARTELA)  (Máx 4 puntos)</t>
    </r>
  </si>
  <si>
    <r>
      <rPr>
        <sz val="16"/>
        <color theme="8" tint="-0.249977111117893"/>
        <rFont val="Calibri"/>
        <family val="2"/>
        <scheme val="minor"/>
      </rPr>
      <t>Administraria</t>
    </r>
    <r>
      <rPr>
        <sz val="16"/>
        <color theme="1"/>
        <rFont val="Calibri"/>
        <family val="2"/>
        <scheme val="minor"/>
      </rPr>
      <t xml:space="preserve">
Administrativo/a</t>
    </r>
  </si>
  <si>
    <r>
      <rPr>
        <b/>
        <sz val="14"/>
        <color theme="8" tint="0.39997558519241921"/>
        <rFont val="Calibri"/>
        <family val="2"/>
        <scheme val="minor"/>
      </rPr>
      <t>B. FORMACIÓN Y OTROS  CONOCIMIENTOS</t>
    </r>
    <r>
      <rPr>
        <b/>
        <sz val="14"/>
        <color theme="0"/>
        <rFont val="Calibri"/>
        <family val="2"/>
        <scheme val="minor"/>
      </rPr>
      <t xml:space="preserve">
B. PRESTAKUNTZA ETA BESTE EZAGUTZA BATZUK</t>
    </r>
  </si>
  <si>
    <r>
      <rPr>
        <b/>
        <sz val="14"/>
        <color theme="8" tint="0.39997558519241921"/>
        <rFont val="Calibri"/>
        <family val="2"/>
        <scheme val="minor"/>
      </rPr>
      <t xml:space="preserve">B. FORMACIÓN Y OTROS  CONOCIMIENTOS </t>
    </r>
    <r>
      <rPr>
        <b/>
        <sz val="14"/>
        <color theme="0"/>
        <rFont val="Calibri"/>
        <family val="2"/>
        <scheme val="minor"/>
      </rPr>
      <t xml:space="preserve">
B. PRESTAKUNTZA ETA BESTE EZAGUTZA BATZUK</t>
    </r>
  </si>
  <si>
    <r>
      <rPr>
        <b/>
        <sz val="11"/>
        <color theme="8" tint="-0.249977111117893"/>
        <rFont val="Calibri"/>
        <family val="2"/>
        <scheme val="minor"/>
      </rPr>
      <t xml:space="preserve">Hizkuntza maila
</t>
    </r>
    <r>
      <rPr>
        <sz val="9"/>
        <color rgb="FFFF0000"/>
        <rFont val="Calibri"/>
        <family val="2"/>
        <scheme val="minor"/>
      </rPr>
      <t>(Hautatu aukera goitibeherako menuan)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Nivel Idioma 
</t>
    </r>
    <r>
      <rPr>
        <sz val="11"/>
        <color rgb="FFFF0000"/>
        <rFont val="Calibri"/>
        <family val="2"/>
        <scheme val="minor"/>
      </rPr>
      <t>(Seleccione opción en el desplegable)</t>
    </r>
  </si>
  <si>
    <r>
      <rPr>
        <b/>
        <sz val="11"/>
        <color theme="8" tint="-0.249977111117893"/>
        <rFont val="Calibri"/>
        <family val="2"/>
        <scheme val="minor"/>
      </rPr>
      <t xml:space="preserve">Autobaremazioa: Puntuak adierazi </t>
    </r>
    <r>
      <rPr>
        <b/>
        <sz val="11"/>
        <rFont val="Calibri"/>
        <family val="2"/>
        <scheme val="minor"/>
      </rPr>
      <t xml:space="preserve">
Autobaremación: Indique los puntos
</t>
    </r>
    <r>
      <rPr>
        <b/>
        <sz val="11"/>
        <color theme="8" tint="-0.249977111117893"/>
        <rFont val="Calibri"/>
        <family val="2"/>
        <scheme val="minor"/>
      </rPr>
      <t xml:space="preserve">Oinarrizkoa </t>
    </r>
    <r>
      <rPr>
        <b/>
        <sz val="11"/>
        <rFont val="Calibri"/>
        <family val="2"/>
        <scheme val="minor"/>
      </rPr>
      <t xml:space="preserve">/ Básico=1 p.
</t>
    </r>
    <r>
      <rPr>
        <b/>
        <sz val="11"/>
        <color theme="8" tint="-0.249977111117893"/>
        <rFont val="Calibri"/>
        <family val="2"/>
        <scheme val="minor"/>
      </rPr>
      <t>Aurreratutakoa</t>
    </r>
    <r>
      <rPr>
        <b/>
        <sz val="11"/>
        <rFont val="Calibri"/>
        <family val="2"/>
        <scheme val="minor"/>
      </rPr>
      <t xml:space="preserve"> / Avanzado= 2 p.
</t>
    </r>
    <r>
      <rPr>
        <b/>
        <sz val="11"/>
        <color theme="8" tint="-0.249977111117893"/>
        <rFont val="Calibri"/>
        <family val="2"/>
        <scheme val="minor"/>
      </rPr>
      <t xml:space="preserve">Bakarrekoa </t>
    </r>
    <r>
      <rPr>
        <b/>
        <sz val="11"/>
        <rFont val="Calibri"/>
        <family val="2"/>
        <scheme val="minor"/>
      </rPr>
      <t>/ Único= 2p.</t>
    </r>
  </si>
  <si>
    <r>
      <rPr>
        <b/>
        <sz val="11"/>
        <color theme="8" tint="-0.249977111117893"/>
        <rFont val="Calibri"/>
        <family val="2"/>
        <scheme val="minor"/>
      </rPr>
      <t xml:space="preserve">Autobaremazioa: Puntuak adierazi </t>
    </r>
    <r>
      <rPr>
        <b/>
        <sz val="1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(puntuazioa iraupenaren arabera)</t>
    </r>
    <r>
      <rPr>
        <b/>
        <sz val="11"/>
        <rFont val="Calibri"/>
        <family val="2"/>
        <scheme val="minor"/>
      </rPr>
      <t xml:space="preserve">
Autobaremación: Indique los puntos
</t>
    </r>
    <r>
      <rPr>
        <sz val="9"/>
        <color rgb="FFFF0000"/>
        <rFont val="Calibri"/>
        <family val="2"/>
        <scheme val="minor"/>
      </rPr>
      <t>(puntuación en función de la duración)</t>
    </r>
  </si>
  <si>
    <r>
      <rPr>
        <b/>
        <sz val="11"/>
        <color theme="8" tint="-0.249977111117893"/>
        <rFont val="Calibri"/>
        <family val="2"/>
        <scheme val="minor"/>
      </rPr>
      <t xml:space="preserve">Autobaremazioa: Puntuak adierazi:
</t>
    </r>
    <r>
      <rPr>
        <sz val="9"/>
        <color rgb="FFFF0000"/>
        <rFont val="Calibri"/>
        <family val="2"/>
        <scheme val="minor"/>
      </rPr>
      <t xml:space="preserve">(B2 edo gehiago = 4 puntu; 
B1= 2 puntu) </t>
    </r>
    <r>
      <rPr>
        <b/>
        <sz val="9"/>
        <color rgb="FFFF000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Autobaremación: Indique los puntos
</t>
    </r>
    <r>
      <rPr>
        <sz val="9"/>
        <color rgb="FFFF0000"/>
        <rFont val="Calibri"/>
        <family val="2"/>
        <scheme val="minor"/>
      </rPr>
      <t xml:space="preserve">(B2 o superior = 4 puntos; 
B1= 2 puntos) </t>
    </r>
  </si>
  <si>
    <r>
      <rPr>
        <b/>
        <sz val="11"/>
        <color theme="8" tint="-0.249977111117893"/>
        <rFont val="Calibri"/>
        <family val="2"/>
        <scheme val="minor"/>
      </rPr>
      <t xml:space="preserve">Autobaremazioa: Puntuak adierazi </t>
    </r>
    <r>
      <rPr>
        <b/>
        <sz val="1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(0,75 puntu 4 orduko ikastaro bakoitzeko)</t>
    </r>
    <r>
      <rPr>
        <b/>
        <sz val="9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 Autobaremación: Indique los puntos
</t>
    </r>
    <r>
      <rPr>
        <sz val="9"/>
        <color rgb="FFFF0000"/>
        <rFont val="Calibri"/>
        <family val="2"/>
        <scheme val="minor"/>
      </rPr>
      <t>(0,75 puntos por curso de 4 horas)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</si>
</sst>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8" tint="0.39997558519241921"/>
      <name val="Calibri"/>
      <family val="2"/>
      <scheme val="minor"/>
    </font>
    <font>
      <b/>
      <sz val="11"/>
      <color theme="8" tint="0.3999755851924192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8" tint="0.59999389629810485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8" tint="0.59999389629810485"/>
      <name val="Calibri"/>
      <family val="2"/>
    </font>
    <font>
      <b/>
      <sz val="16"/>
      <color theme="8" tint="0.59999389629810485"/>
      <name val="Calibri"/>
      <family val="2"/>
      <scheme val="minor"/>
    </font>
    <font>
      <sz val="11"/>
      <color theme="8" tint="0.59999389629810485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8" tint="-0.249977111117893"/>
      <name val="Calibri"/>
      <family val="2"/>
      <scheme val="minor"/>
    </font>
    <font>
      <b/>
      <sz val="22"/>
      <color theme="8" tint="-0.249977111117893"/>
      <name val="Calibri"/>
      <family val="2"/>
      <scheme val="minor"/>
    </font>
    <font>
      <b/>
      <sz val="14"/>
      <color theme="8" tint="0.59999389629810485"/>
      <name val="Calibri"/>
      <family val="2"/>
      <scheme val="minor"/>
    </font>
    <font>
      <sz val="11"/>
      <color theme="8" tint="0.3999755851924192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2F75B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9">
    <xf numFmtId="0" fontId="0" fillId="0" borderId="0" xfId="0"/>
    <xf numFmtId="0" fontId="2" fillId="2" borderId="0" xfId="0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top"/>
    </xf>
    <xf numFmtId="2" fontId="0" fillId="0" borderId="0" xfId="0" applyNumberFormat="1"/>
    <xf numFmtId="2" fontId="8" fillId="6" borderId="25" xfId="0" applyNumberFormat="1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top" wrapText="1"/>
    </xf>
    <xf numFmtId="0" fontId="1" fillId="10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top"/>
    </xf>
    <xf numFmtId="0" fontId="0" fillId="14" borderId="1" xfId="0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0" fillId="0" borderId="0" xfId="0" applyBorder="1" applyAlignment="1">
      <alignment vertical="center"/>
    </xf>
    <xf numFmtId="0" fontId="0" fillId="0" borderId="0" xfId="0" applyBorder="1"/>
    <xf numFmtId="0" fontId="8" fillId="4" borderId="1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left" vertical="top" wrapText="1"/>
    </xf>
    <xf numFmtId="2" fontId="0" fillId="14" borderId="1" xfId="0" applyNumberFormat="1" applyFill="1" applyBorder="1" applyAlignment="1">
      <alignment vertical="top" wrapText="1"/>
    </xf>
    <xf numFmtId="2" fontId="3" fillId="14" borderId="1" xfId="0" applyNumberFormat="1" applyFont="1" applyFill="1" applyBorder="1" applyAlignment="1">
      <alignment vertical="top" wrapText="1"/>
    </xf>
    <xf numFmtId="2" fontId="3" fillId="14" borderId="1" xfId="0" applyNumberFormat="1" applyFont="1" applyFill="1" applyBorder="1" applyAlignment="1">
      <alignment horizontal="right" vertical="top" wrapText="1"/>
    </xf>
    <xf numFmtId="0" fontId="3" fillId="8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right" vertical="center"/>
    </xf>
    <xf numFmtId="0" fontId="3" fillId="11" borderId="1" xfId="0" applyFont="1" applyFill="1" applyBorder="1" applyAlignment="1">
      <alignment horizontal="right" vertical="center"/>
    </xf>
    <xf numFmtId="2" fontId="0" fillId="14" borderId="1" xfId="0" applyNumberFormat="1" applyFill="1" applyBorder="1" applyAlignment="1">
      <alignment vertical="center"/>
    </xf>
    <xf numFmtId="2" fontId="0" fillId="14" borderId="11" xfId="0" applyNumberFormat="1" applyFill="1" applyBorder="1" applyAlignment="1">
      <alignment vertical="center"/>
    </xf>
    <xf numFmtId="0" fontId="0" fillId="14" borderId="6" xfId="0" applyFill="1" applyBorder="1" applyAlignment="1">
      <alignment horizontal="left" vertical="center"/>
    </xf>
    <xf numFmtId="0" fontId="0" fillId="14" borderId="14" xfId="0" applyFill="1" applyBorder="1" applyAlignment="1">
      <alignment horizontal="left" vertical="center"/>
    </xf>
    <xf numFmtId="0" fontId="0" fillId="14" borderId="29" xfId="0" applyFill="1" applyBorder="1" applyAlignment="1">
      <alignment horizontal="left" vertical="center"/>
    </xf>
    <xf numFmtId="0" fontId="0" fillId="14" borderId="24" xfId="0" applyFill="1" applyBorder="1" applyAlignment="1">
      <alignment horizontal="left" vertical="center"/>
    </xf>
    <xf numFmtId="2" fontId="0" fillId="14" borderId="1" xfId="0" applyNumberFormat="1" applyFill="1" applyBorder="1" applyAlignment="1">
      <alignment horizontal="center" vertical="center"/>
    </xf>
    <xf numFmtId="2" fontId="0" fillId="14" borderId="11" xfId="0" applyNumberFormat="1" applyFill="1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2" fontId="0" fillId="14" borderId="31" xfId="0" applyNumberFormat="1" applyFill="1" applyBorder="1" applyAlignment="1">
      <alignment vertical="center"/>
    </xf>
    <xf numFmtId="0" fontId="0" fillId="0" borderId="19" xfId="0" applyBorder="1" applyAlignment="1">
      <alignment vertical="center" wrapText="1"/>
    </xf>
    <xf numFmtId="2" fontId="0" fillId="14" borderId="38" xfId="0" applyNumberFormat="1" applyFill="1" applyBorder="1" applyAlignment="1">
      <alignment vertical="center"/>
    </xf>
    <xf numFmtId="2" fontId="0" fillId="6" borderId="20" xfId="0" applyNumberFormat="1" applyFill="1" applyBorder="1" applyAlignment="1">
      <alignment vertical="center"/>
    </xf>
    <xf numFmtId="2" fontId="0" fillId="14" borderId="39" xfId="0" applyNumberFormat="1" applyFill="1" applyBorder="1" applyAlignment="1">
      <alignment vertical="center"/>
    </xf>
    <xf numFmtId="2" fontId="0" fillId="6" borderId="21" xfId="0" applyNumberFormat="1" applyFill="1" applyBorder="1" applyAlignment="1">
      <alignment vertical="center"/>
    </xf>
    <xf numFmtId="0" fontId="0" fillId="14" borderId="12" xfId="0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14" borderId="25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0" fillId="14" borderId="14" xfId="0" applyFill="1" applyBorder="1" applyAlignment="1">
      <alignment vertical="center"/>
    </xf>
    <xf numFmtId="0" fontId="0" fillId="14" borderId="6" xfId="0" applyFill="1" applyBorder="1" applyAlignment="1">
      <alignment vertical="center"/>
    </xf>
    <xf numFmtId="0" fontId="0" fillId="14" borderId="20" xfId="0" applyFill="1" applyBorder="1" applyAlignment="1">
      <alignment vertical="center"/>
    </xf>
    <xf numFmtId="0" fontId="0" fillId="14" borderId="29" xfId="0" applyFill="1" applyBorder="1" applyAlignment="1">
      <alignment vertical="center"/>
    </xf>
    <xf numFmtId="0" fontId="0" fillId="14" borderId="24" xfId="0" applyFill="1" applyBorder="1" applyAlignment="1">
      <alignment vertical="center"/>
    </xf>
    <xf numFmtId="0" fontId="0" fillId="14" borderId="21" xfId="0" applyFill="1" applyBorder="1" applyAlignment="1">
      <alignment vertical="center"/>
    </xf>
    <xf numFmtId="2" fontId="6" fillId="16" borderId="34" xfId="0" applyNumberFormat="1" applyFont="1" applyFill="1" applyBorder="1" applyAlignment="1">
      <alignment vertical="top"/>
    </xf>
    <xf numFmtId="2" fontId="6" fillId="16" borderId="35" xfId="0" applyNumberFormat="1" applyFont="1" applyFill="1" applyBorder="1" applyAlignment="1">
      <alignment vertical="top"/>
    </xf>
    <xf numFmtId="2" fontId="8" fillId="5" borderId="26" xfId="0" applyNumberFormat="1" applyFont="1" applyFill="1" applyBorder="1" applyAlignment="1">
      <alignment vertical="center"/>
    </xf>
    <xf numFmtId="2" fontId="8" fillId="5" borderId="27" xfId="0" applyNumberFormat="1" applyFont="1" applyFill="1" applyBorder="1" applyAlignment="1">
      <alignment vertical="center"/>
    </xf>
    <xf numFmtId="2" fontId="8" fillId="5" borderId="28" xfId="0" applyNumberFormat="1" applyFont="1" applyFill="1" applyBorder="1" applyAlignment="1">
      <alignment vertical="center"/>
    </xf>
    <xf numFmtId="2" fontId="6" fillId="16" borderId="36" xfId="0" applyNumberFormat="1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 wrapText="1"/>
    </xf>
    <xf numFmtId="2" fontId="8" fillId="14" borderId="8" xfId="0" applyNumberFormat="1" applyFont="1" applyFill="1" applyBorder="1" applyAlignment="1">
      <alignment horizontal="center" vertical="center"/>
    </xf>
    <xf numFmtId="2" fontId="8" fillId="14" borderId="20" xfId="0" applyNumberFormat="1" applyFont="1" applyFill="1" applyBorder="1" applyAlignment="1">
      <alignment horizontal="center" vertical="center"/>
    </xf>
    <xf numFmtId="2" fontId="8" fillId="14" borderId="21" xfId="0" applyNumberFormat="1" applyFont="1" applyFill="1" applyBorder="1" applyAlignment="1">
      <alignment horizontal="center" vertical="center"/>
    </xf>
    <xf numFmtId="2" fontId="8" fillId="5" borderId="34" xfId="0" applyNumberFormat="1" applyFont="1" applyFill="1" applyBorder="1" applyAlignment="1">
      <alignment horizontal="center" vertical="center"/>
    </xf>
    <xf numFmtId="2" fontId="8" fillId="5" borderId="35" xfId="0" applyNumberFormat="1" applyFont="1" applyFill="1" applyBorder="1" applyAlignment="1">
      <alignment horizontal="center" vertical="center"/>
    </xf>
    <xf numFmtId="2" fontId="8" fillId="5" borderId="36" xfId="0" applyNumberFormat="1" applyFont="1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Font="1" applyBorder="1" applyAlignment="1" applyProtection="1">
      <alignment horizontal="center" vertical="top" wrapText="1"/>
      <protection locked="0"/>
    </xf>
    <xf numFmtId="0" fontId="7" fillId="0" borderId="1" xfId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14" fontId="0" fillId="0" borderId="1" xfId="1" applyNumberFormat="1" applyFont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1" fontId="0" fillId="0" borderId="11" xfId="0" applyNumberFormat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 wrapText="1"/>
      <protection locked="0"/>
    </xf>
    <xf numFmtId="14" fontId="0" fillId="0" borderId="23" xfId="0" applyNumberFormat="1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4" fontId="0" fillId="0" borderId="3" xfId="0" applyNumberFormat="1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9" fontId="0" fillId="0" borderId="31" xfId="0" applyNumberFormat="1" applyBorder="1" applyAlignment="1" applyProtection="1">
      <alignment vertical="center"/>
      <protection locked="0"/>
    </xf>
    <xf numFmtId="9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2" fontId="0" fillId="0" borderId="31" xfId="0" applyNumberFormat="1" applyFill="1" applyBorder="1" applyAlignment="1" applyProtection="1">
      <alignment vertical="center" wrapText="1"/>
      <protection locked="0"/>
    </xf>
    <xf numFmtId="2" fontId="0" fillId="0" borderId="2" xfId="0" applyNumberFormat="1" applyFill="1" applyBorder="1" applyAlignment="1" applyProtection="1">
      <alignment vertical="center" wrapText="1"/>
      <protection locked="0"/>
    </xf>
    <xf numFmtId="2" fontId="0" fillId="0" borderId="1" xfId="0" applyNumberFormat="1" applyFill="1" applyBorder="1" applyAlignment="1" applyProtection="1">
      <alignment vertical="center" wrapText="1"/>
      <protection locked="0"/>
    </xf>
    <xf numFmtId="2" fontId="0" fillId="0" borderId="47" xfId="0" applyNumberFormat="1" applyFill="1" applyBorder="1" applyAlignment="1" applyProtection="1">
      <alignment vertical="center" wrapText="1"/>
      <protection locked="0"/>
    </xf>
    <xf numFmtId="2" fontId="0" fillId="0" borderId="11" xfId="0" applyNumberForma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horizontal="left" vertical="center"/>
      <protection locked="0"/>
    </xf>
    <xf numFmtId="2" fontId="0" fillId="0" borderId="11" xfId="0" applyNumberFormat="1" applyBorder="1" applyAlignment="1" applyProtection="1">
      <alignment horizontal="left" vertical="center"/>
      <protection locked="0"/>
    </xf>
    <xf numFmtId="2" fontId="3" fillId="14" borderId="4" xfId="0" applyNumberFormat="1" applyFont="1" applyFill="1" applyBorder="1" applyAlignment="1" applyProtection="1">
      <alignment horizontal="center" vertical="center"/>
    </xf>
    <xf numFmtId="2" fontId="3" fillId="14" borderId="6" xfId="0" applyNumberFormat="1" applyFont="1" applyFill="1" applyBorder="1" applyAlignment="1" applyProtection="1">
      <alignment horizontal="left" vertical="center"/>
    </xf>
    <xf numFmtId="2" fontId="3" fillId="14" borderId="24" xfId="0" applyNumberFormat="1" applyFont="1" applyFill="1" applyBorder="1" applyAlignment="1" applyProtection="1">
      <alignment horizontal="left" vertical="center"/>
    </xf>
    <xf numFmtId="2" fontId="0" fillId="6" borderId="1" xfId="0" applyNumberFormat="1" applyFill="1" applyBorder="1" applyAlignment="1">
      <alignment horizontal="center" vertical="center"/>
    </xf>
    <xf numFmtId="2" fontId="8" fillId="6" borderId="8" xfId="0" applyNumberFormat="1" applyFont="1" applyFill="1" applyBorder="1" applyAlignment="1">
      <alignment horizontal="center" vertical="center"/>
    </xf>
    <xf numFmtId="2" fontId="8" fillId="6" borderId="20" xfId="0" applyNumberFormat="1" applyFont="1" applyFill="1" applyBorder="1" applyAlignment="1">
      <alignment horizontal="center" vertical="center"/>
    </xf>
    <xf numFmtId="2" fontId="0" fillId="6" borderId="11" xfId="0" applyNumberFormat="1" applyFill="1" applyBorder="1" applyAlignment="1">
      <alignment horizontal="center" vertical="center"/>
    </xf>
    <xf numFmtId="2" fontId="8" fillId="6" borderId="21" xfId="0" applyNumberFormat="1" applyFont="1" applyFill="1" applyBorder="1" applyAlignment="1">
      <alignment horizontal="center" vertical="center"/>
    </xf>
    <xf numFmtId="2" fontId="0" fillId="6" borderId="34" xfId="0" applyNumberFormat="1" applyFill="1" applyBorder="1" applyAlignment="1">
      <alignment horizontal="center" vertical="center"/>
    </xf>
    <xf numFmtId="2" fontId="8" fillId="4" borderId="34" xfId="0" applyNumberFormat="1" applyFont="1" applyFill="1" applyBorder="1" applyAlignment="1">
      <alignment horizontal="center" vertical="center"/>
    </xf>
    <xf numFmtId="2" fontId="0" fillId="4" borderId="34" xfId="0" applyNumberFormat="1" applyFill="1" applyBorder="1" applyAlignment="1">
      <alignment horizontal="center" vertical="center"/>
    </xf>
    <xf numFmtId="2" fontId="0" fillId="6" borderId="35" xfId="0" applyNumberFormat="1" applyFill="1" applyBorder="1" applyAlignment="1">
      <alignment horizontal="center" vertical="center"/>
    </xf>
    <xf numFmtId="2" fontId="0" fillId="4" borderId="35" xfId="0" applyNumberForma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Fill="1"/>
    <xf numFmtId="0" fontId="0" fillId="0" borderId="3" xfId="0" applyNumberFormat="1" applyFill="1" applyBorder="1" applyAlignment="1" applyProtection="1">
      <alignment horizontal="left" vertical="center" wrapText="1"/>
      <protection locked="0"/>
    </xf>
    <xf numFmtId="0" fontId="0" fillId="0" borderId="3" xfId="0" applyNumberFormat="1" applyBorder="1" applyAlignment="1" applyProtection="1">
      <alignment horizontal="left" vertical="center" wrapText="1"/>
      <protection locked="0"/>
    </xf>
    <xf numFmtId="0" fontId="0" fillId="0" borderId="19" xfId="0" applyNumberFormat="1" applyBorder="1" applyAlignment="1" applyProtection="1">
      <alignment horizontal="left" vertical="center" wrapText="1"/>
      <protection locked="0"/>
    </xf>
    <xf numFmtId="2" fontId="8" fillId="6" borderId="49" xfId="0" applyNumberFormat="1" applyFont="1" applyFill="1" applyBorder="1" applyAlignment="1">
      <alignment horizontal="center" vertical="center"/>
    </xf>
    <xf numFmtId="0" fontId="3" fillId="14" borderId="16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left" vertical="center"/>
    </xf>
    <xf numFmtId="0" fontId="3" fillId="0" borderId="3" xfId="0" applyFont="1" applyFill="1" applyBorder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14" fontId="0" fillId="0" borderId="31" xfId="0" applyNumberFormat="1" applyFont="1" applyBorder="1" applyAlignment="1" applyProtection="1">
      <alignment vertical="center"/>
      <protection locked="0"/>
    </xf>
    <xf numFmtId="14" fontId="0" fillId="0" borderId="1" xfId="0" applyNumberFormat="1" applyFont="1" applyBorder="1" applyAlignment="1" applyProtection="1">
      <alignment vertical="center"/>
      <protection locked="0"/>
    </xf>
    <xf numFmtId="2" fontId="8" fillId="14" borderId="13" xfId="0" applyNumberFormat="1" applyFont="1" applyFill="1" applyBorder="1" applyAlignment="1">
      <alignment vertical="center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2" fontId="0" fillId="14" borderId="6" xfId="0" applyNumberFormat="1" applyFill="1" applyBorder="1" applyAlignment="1">
      <alignment vertical="center"/>
    </xf>
    <xf numFmtId="0" fontId="0" fillId="0" borderId="11" xfId="0" applyBorder="1" applyAlignment="1" applyProtection="1">
      <alignment vertical="center" wrapText="1"/>
      <protection locked="0"/>
    </xf>
    <xf numFmtId="2" fontId="0" fillId="14" borderId="24" xfId="0" applyNumberFormat="1" applyFill="1" applyBorder="1" applyAlignment="1">
      <alignment vertical="center"/>
    </xf>
    <xf numFmtId="0" fontId="0" fillId="14" borderId="6" xfId="0" applyFill="1" applyBorder="1" applyAlignment="1" applyProtection="1">
      <alignment horizontal="left" vertical="center"/>
      <protection locked="0"/>
    </xf>
    <xf numFmtId="0" fontId="0" fillId="14" borderId="24" xfId="0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right" vertical="top" wrapText="1"/>
      <protection locked="0"/>
    </xf>
    <xf numFmtId="14" fontId="0" fillId="0" borderId="3" xfId="0" applyNumberFormat="1" applyBorder="1" applyAlignment="1" applyProtection="1">
      <alignment vertical="center"/>
      <protection locked="0"/>
    </xf>
    <xf numFmtId="14" fontId="0" fillId="0" borderId="19" xfId="0" applyNumberFormat="1" applyBorder="1" applyAlignment="1" applyProtection="1">
      <alignment vertical="center"/>
      <protection locked="0"/>
    </xf>
    <xf numFmtId="0" fontId="21" fillId="0" borderId="0" xfId="0" applyFont="1" applyAlignment="1">
      <alignment horizontal="left"/>
    </xf>
    <xf numFmtId="0" fontId="3" fillId="6" borderId="11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10" fillId="0" borderId="0" xfId="0" applyFont="1"/>
    <xf numFmtId="0" fontId="21" fillId="0" borderId="0" xfId="0" applyFont="1"/>
    <xf numFmtId="0" fontId="1" fillId="15" borderId="37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/>
    </xf>
    <xf numFmtId="0" fontId="11" fillId="3" borderId="50" xfId="0" applyFont="1" applyFill="1" applyBorder="1" applyAlignment="1">
      <alignment vertical="center" wrapText="1"/>
    </xf>
    <xf numFmtId="0" fontId="11" fillId="3" borderId="51" xfId="0" applyFont="1" applyFill="1" applyBorder="1" applyAlignment="1">
      <alignment vertical="center" wrapText="1"/>
    </xf>
    <xf numFmtId="0" fontId="11" fillId="3" borderId="53" xfId="0" applyFont="1" applyFill="1" applyBorder="1" applyAlignment="1">
      <alignment vertical="center" wrapText="1"/>
    </xf>
    <xf numFmtId="0" fontId="0" fillId="14" borderId="44" xfId="0" applyFill="1" applyBorder="1" applyAlignment="1">
      <alignment horizontal="center" vertical="center"/>
    </xf>
    <xf numFmtId="0" fontId="0" fillId="14" borderId="38" xfId="0" applyFill="1" applyBorder="1" applyAlignment="1">
      <alignment horizontal="left" vertical="center"/>
    </xf>
    <xf numFmtId="0" fontId="0" fillId="14" borderId="39" xfId="0" applyFill="1" applyBorder="1" applyAlignment="1">
      <alignment horizontal="left" vertical="center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0" fillId="0" borderId="37" xfId="0" applyNumberFormat="1" applyFill="1" applyBorder="1" applyAlignment="1" applyProtection="1">
      <alignment horizontal="left" vertical="center" wrapText="1"/>
      <protection locked="0"/>
    </xf>
    <xf numFmtId="0" fontId="0" fillId="0" borderId="37" xfId="0" applyNumberFormat="1" applyBorder="1" applyAlignment="1" applyProtection="1">
      <alignment horizontal="left" vertical="center" wrapText="1"/>
      <protection locked="0"/>
    </xf>
    <xf numFmtId="0" fontId="0" fillId="0" borderId="42" xfId="0" applyNumberFormat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0" fontId="1" fillId="17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17" borderId="4" xfId="0" applyFont="1" applyFill="1" applyBorder="1" applyAlignment="1">
      <alignment horizontal="center" vertical="center" wrapText="1"/>
    </xf>
    <xf numFmtId="0" fontId="5" fillId="17" borderId="5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/>
    </xf>
    <xf numFmtId="0" fontId="11" fillId="3" borderId="56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center" vertical="center" wrapText="1"/>
    </xf>
    <xf numFmtId="0" fontId="5" fillId="5" borderId="58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1" fillId="16" borderId="37" xfId="0" applyFont="1" applyFill="1" applyBorder="1" applyAlignment="1">
      <alignment horizontal="center" vertical="center" wrapText="1"/>
    </xf>
    <xf numFmtId="0" fontId="1" fillId="16" borderId="42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1" fillId="15" borderId="50" xfId="0" applyFont="1" applyFill="1" applyBorder="1" applyAlignment="1">
      <alignment horizontal="center" vertical="center" wrapText="1"/>
    </xf>
    <xf numFmtId="0" fontId="1" fillId="15" borderId="51" xfId="0" applyFont="1" applyFill="1" applyBorder="1" applyAlignment="1">
      <alignment horizontal="center" vertical="center"/>
    </xf>
    <xf numFmtId="0" fontId="1" fillId="15" borderId="53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/>
    </xf>
    <xf numFmtId="0" fontId="1" fillId="15" borderId="16" xfId="0" applyFont="1" applyFill="1" applyBorder="1" applyAlignment="1">
      <alignment horizontal="center" vertical="center" wrapText="1"/>
    </xf>
    <xf numFmtId="0" fontId="1" fillId="15" borderId="14" xfId="0" applyFont="1" applyFill="1" applyBorder="1" applyAlignment="1">
      <alignment horizontal="center" vertical="center" wrapText="1"/>
    </xf>
    <xf numFmtId="0" fontId="1" fillId="15" borderId="29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/>
    </xf>
    <xf numFmtId="0" fontId="1" fillId="15" borderId="6" xfId="0" applyFont="1" applyFill="1" applyBorder="1" applyAlignment="1">
      <alignment horizontal="center" vertical="center"/>
    </xf>
    <xf numFmtId="0" fontId="1" fillId="15" borderId="24" xfId="0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" fillId="15" borderId="8" xfId="0" applyFont="1" applyFill="1" applyBorder="1" applyAlignment="1">
      <alignment horizontal="center" vertical="center"/>
    </xf>
    <xf numFmtId="0" fontId="1" fillId="15" borderId="20" xfId="0" applyFont="1" applyFill="1" applyBorder="1" applyAlignment="1">
      <alignment horizontal="center" vertical="center"/>
    </xf>
    <xf numFmtId="0" fontId="1" fillId="15" borderId="21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10" fillId="15" borderId="15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/>
    </xf>
    <xf numFmtId="0" fontId="10" fillId="15" borderId="9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 wrapText="1"/>
    </xf>
    <xf numFmtId="0" fontId="11" fillId="3" borderId="51" xfId="0" applyFont="1" applyFill="1" applyBorder="1" applyAlignment="1">
      <alignment horizontal="center" vertical="center" wrapText="1"/>
    </xf>
    <xf numFmtId="0" fontId="11" fillId="3" borderId="53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" fillId="15" borderId="22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1" fillId="15" borderId="15" xfId="0" applyFont="1" applyFill="1" applyBorder="1" applyAlignment="1">
      <alignment horizontal="center" vertical="center" wrapText="1"/>
    </xf>
    <xf numFmtId="0" fontId="1" fillId="15" borderId="46" xfId="0" applyFont="1" applyFill="1" applyBorder="1" applyAlignment="1">
      <alignment horizontal="center" vertical="center" wrapText="1"/>
    </xf>
    <xf numFmtId="0" fontId="1" fillId="15" borderId="40" xfId="0" applyFont="1" applyFill="1" applyBorder="1" applyAlignment="1">
      <alignment horizontal="center" vertical="center" wrapText="1"/>
    </xf>
    <xf numFmtId="0" fontId="1" fillId="15" borderId="45" xfId="0" applyFont="1" applyFill="1" applyBorder="1" applyAlignment="1">
      <alignment horizontal="center" vertical="center" wrapText="1"/>
    </xf>
    <xf numFmtId="0" fontId="1" fillId="15" borderId="40" xfId="0" applyFont="1" applyFill="1" applyBorder="1" applyAlignment="1">
      <alignment horizontal="center" vertical="center"/>
    </xf>
    <xf numFmtId="0" fontId="1" fillId="15" borderId="45" xfId="0" applyFont="1" applyFill="1" applyBorder="1" applyAlignment="1">
      <alignment horizontal="center" vertical="center"/>
    </xf>
    <xf numFmtId="0" fontId="11" fillId="16" borderId="8" xfId="0" applyFont="1" applyFill="1" applyBorder="1" applyAlignment="1">
      <alignment horizontal="center" vertical="center" wrapText="1"/>
    </xf>
    <xf numFmtId="0" fontId="13" fillId="16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" fillId="15" borderId="38" xfId="0" applyFont="1" applyFill="1" applyBorder="1" applyAlignment="1">
      <alignment horizontal="center" vertical="center"/>
    </xf>
    <xf numFmtId="0" fontId="1" fillId="15" borderId="43" xfId="0" applyFont="1" applyFill="1" applyBorder="1" applyAlignment="1">
      <alignment horizontal="center" vertical="center"/>
    </xf>
    <xf numFmtId="0" fontId="1" fillId="15" borderId="37" xfId="0" applyFont="1" applyFill="1" applyBorder="1" applyAlignment="1">
      <alignment horizontal="center" vertical="center" wrapText="1"/>
    </xf>
    <xf numFmtId="0" fontId="14" fillId="16" borderId="37" xfId="0" applyFont="1" applyFill="1" applyBorder="1" applyAlignment="1">
      <alignment horizontal="center" vertical="center" wrapText="1"/>
    </xf>
    <xf numFmtId="0" fontId="14" fillId="16" borderId="42" xfId="0" applyFont="1" applyFill="1" applyBorder="1" applyAlignment="1">
      <alignment horizontal="center" vertical="center" wrapText="1"/>
    </xf>
    <xf numFmtId="0" fontId="11" fillId="16" borderId="49" xfId="0" applyFont="1" applyFill="1" applyBorder="1" applyAlignment="1">
      <alignment horizontal="center" vertical="center" wrapText="1"/>
    </xf>
    <xf numFmtId="0" fontId="13" fillId="16" borderId="45" xfId="0" applyFont="1" applyFill="1" applyBorder="1" applyAlignment="1">
      <alignment horizontal="center" vertical="center" wrapText="1"/>
    </xf>
    <xf numFmtId="0" fontId="14" fillId="13" borderId="37" xfId="0" applyFont="1" applyFill="1" applyBorder="1" applyAlignment="1">
      <alignment horizontal="center" vertical="center" wrapText="1"/>
    </xf>
    <xf numFmtId="0" fontId="14" fillId="13" borderId="4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2F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457200</xdr:colOff>
          <xdr:row>8</xdr:row>
          <xdr:rowOff>123825</xdr:rowOff>
        </xdr:from>
        <xdr:to>
          <xdr:col>18</xdr:col>
          <xdr:colOff>1200150</xdr:colOff>
          <xdr:row>8</xdr:row>
          <xdr:rowOff>657225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438150</xdr:colOff>
          <xdr:row>8</xdr:row>
          <xdr:rowOff>171450</xdr:rowOff>
        </xdr:from>
        <xdr:to>
          <xdr:col>19</xdr:col>
          <xdr:colOff>1343025</xdr:colOff>
          <xdr:row>8</xdr:row>
          <xdr:rowOff>571500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6</xdr:col>
      <xdr:colOff>304800</xdr:colOff>
      <xdr:row>2</xdr:row>
      <xdr:rowOff>114300</xdr:rowOff>
    </xdr:to>
    <xdr:sp macro="" textlink="">
      <xdr:nvSpPr>
        <xdr:cNvPr id="1030" name="AutoShape 6" descr="Donostia San Sebastián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381000" y="109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 macro="" textlink="">
      <xdr:nvSpPr>
        <xdr:cNvPr id="1031" name="AutoShape 7" descr="Donostia San Sebastián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381000" y="128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167120</xdr:rowOff>
    </xdr:from>
    <xdr:to>
      <xdr:col>8</xdr:col>
      <xdr:colOff>183111</xdr:colOff>
      <xdr:row>0</xdr:row>
      <xdr:rowOff>866927</xdr:rowOff>
    </xdr:to>
    <xdr:pic>
      <xdr:nvPicPr>
        <xdr:cNvPr id="9" name="Imagen 8" descr="Donostia San Sebastián Turismoa | Proyectos | Creatividad estratégica |  Lombok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120"/>
          <a:ext cx="2290156" cy="699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3</xdr:col>
      <xdr:colOff>304800</xdr:colOff>
      <xdr:row>3</xdr:row>
      <xdr:rowOff>304800</xdr:rowOff>
    </xdr:to>
    <xdr:sp macro="" textlink="">
      <xdr:nvSpPr>
        <xdr:cNvPr id="2" name="AutoShape 4" descr="Donostia San Sebastiá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181225" y="299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144318</xdr:colOff>
      <xdr:row>0</xdr:row>
      <xdr:rowOff>0</xdr:rowOff>
    </xdr:from>
    <xdr:to>
      <xdr:col>3</xdr:col>
      <xdr:colOff>2436287</xdr:colOff>
      <xdr:row>0</xdr:row>
      <xdr:rowOff>698047</xdr:rowOff>
    </xdr:to>
    <xdr:pic>
      <xdr:nvPicPr>
        <xdr:cNvPr id="4" name="Imagen 3" descr="Donostia San Sebastián Turismoa | Proyectos | Creatividad estratégica |  Lombok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18" y="0"/>
          <a:ext cx="2291969" cy="698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99911</xdr:colOff>
      <xdr:row>0</xdr:row>
      <xdr:rowOff>17761</xdr:rowOff>
    </xdr:from>
    <xdr:to>
      <xdr:col>3</xdr:col>
      <xdr:colOff>2391880</xdr:colOff>
      <xdr:row>0</xdr:row>
      <xdr:rowOff>715808</xdr:rowOff>
    </xdr:to>
    <xdr:pic>
      <xdr:nvPicPr>
        <xdr:cNvPr id="3" name="Imagen 2" descr="Donostia San Sebastián Turismoa | Proyectos | Creatividad estratégica |  Lombo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1" y="17761"/>
          <a:ext cx="2291969" cy="698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 macro="" textlink="">
      <xdr:nvSpPr>
        <xdr:cNvPr id="5" name="AutoShape 4" descr="Donostia San Sebastiá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33850" y="440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25CE1-C84E-4E0D-81CC-60EBFCD97475}">
  <sheetPr codeName="Hoja11">
    <pageSetUpPr fitToPage="1"/>
  </sheetPr>
  <dimension ref="A1:BV18"/>
  <sheetViews>
    <sheetView showGridLines="0" tabSelected="1" topLeftCell="G1" zoomScale="66" zoomScaleNormal="66" workbookViewId="0">
      <selection activeCell="G1" sqref="G1"/>
    </sheetView>
  </sheetViews>
  <sheetFormatPr baseColWidth="10" defaultRowHeight="15" x14ac:dyDescent="0.25"/>
  <cols>
    <col min="1" max="1" width="5.7109375" style="2" hidden="1" customWidth="1"/>
    <col min="2" max="6" width="5.7109375" hidden="1" customWidth="1"/>
    <col min="7" max="7" width="16.28515625" style="3" customWidth="1"/>
    <col min="8" max="8" width="15.42578125" customWidth="1"/>
    <col min="9" max="10" width="43.28515625" customWidth="1"/>
    <col min="11" max="11" width="15.85546875" bestFit="1" customWidth="1"/>
    <col min="12" max="12" width="43.28515625" customWidth="1"/>
    <col min="13" max="13" width="25.5703125" customWidth="1"/>
    <col min="14" max="14" width="19.7109375" bestFit="1" customWidth="1"/>
    <col min="15" max="15" width="17" customWidth="1"/>
    <col min="16" max="16" width="40.28515625" customWidth="1"/>
    <col min="17" max="17" width="47.140625" hidden="1" customWidth="1"/>
    <col min="18" max="18" width="31.42578125" customWidth="1"/>
    <col min="19" max="19" width="20.5703125" customWidth="1"/>
    <col min="20" max="20" width="24.140625" customWidth="1"/>
    <col min="21" max="21" width="45.7109375" customWidth="1"/>
    <col min="22" max="22" width="10.28515625" hidden="1" customWidth="1"/>
    <col min="23" max="23" width="11.42578125" hidden="1" customWidth="1"/>
    <col min="24" max="24" width="9" hidden="1" customWidth="1"/>
    <col min="25" max="25" width="18.5703125" style="7" hidden="1" customWidth="1"/>
    <col min="26" max="26" width="14.85546875" style="7" hidden="1" customWidth="1"/>
    <col min="27" max="27" width="11.42578125" hidden="1" customWidth="1"/>
    <col min="28" max="74" width="11.42578125" style="10"/>
  </cols>
  <sheetData>
    <row r="1" spans="1:74" ht="90" customHeight="1" x14ac:dyDescent="0.25">
      <c r="I1" s="172" t="s">
        <v>118</v>
      </c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</row>
    <row r="3" spans="1:74" ht="33.75" customHeight="1" x14ac:dyDescent="0.25">
      <c r="G3" s="173" t="s">
        <v>49</v>
      </c>
      <c r="H3" s="174"/>
      <c r="I3" s="174"/>
      <c r="J3" s="174"/>
      <c r="K3" s="174"/>
      <c r="L3" s="174"/>
      <c r="M3" s="174"/>
      <c r="N3" s="174"/>
      <c r="O3" s="174"/>
      <c r="P3" s="175"/>
    </row>
    <row r="4" spans="1:74" ht="45" customHeight="1" x14ac:dyDescent="0.25">
      <c r="G4" s="181" t="s">
        <v>42</v>
      </c>
      <c r="H4" s="182"/>
      <c r="I4" s="184" t="s">
        <v>43</v>
      </c>
      <c r="J4" s="185"/>
      <c r="K4" s="184" t="s">
        <v>44</v>
      </c>
      <c r="L4" s="185"/>
      <c r="M4" s="19" t="s">
        <v>45</v>
      </c>
      <c r="N4" s="19" t="s">
        <v>46</v>
      </c>
      <c r="O4" s="19" t="s">
        <v>47</v>
      </c>
      <c r="P4" s="19" t="s">
        <v>48</v>
      </c>
      <c r="Q4" s="17"/>
      <c r="R4" s="17"/>
    </row>
    <row r="5" spans="1:74" ht="54" customHeight="1" x14ac:dyDescent="0.25">
      <c r="G5" s="183">
        <v>2</v>
      </c>
      <c r="H5" s="183"/>
      <c r="I5" s="186" t="s">
        <v>122</v>
      </c>
      <c r="J5" s="187"/>
      <c r="K5" s="186" t="s">
        <v>98</v>
      </c>
      <c r="L5" s="187"/>
      <c r="M5" s="163" t="s">
        <v>99</v>
      </c>
      <c r="N5" s="163" t="s">
        <v>100</v>
      </c>
      <c r="O5" s="163" t="s">
        <v>101</v>
      </c>
      <c r="P5" s="163" t="s">
        <v>119</v>
      </c>
      <c r="Q5" s="18"/>
      <c r="R5" s="18"/>
    </row>
    <row r="6" spans="1:74" ht="32.25" customHeight="1" x14ac:dyDescent="0.25"/>
    <row r="7" spans="1:74" ht="72" customHeight="1" x14ac:dyDescent="0.25">
      <c r="A7" s="166" t="s">
        <v>1</v>
      </c>
      <c r="B7" s="8" t="s">
        <v>6</v>
      </c>
      <c r="C7" s="168" t="s">
        <v>11</v>
      </c>
      <c r="D7" s="170" t="s">
        <v>10</v>
      </c>
      <c r="E7" s="170" t="s">
        <v>8</v>
      </c>
      <c r="F7" s="168" t="s">
        <v>9</v>
      </c>
      <c r="G7" s="173" t="s">
        <v>57</v>
      </c>
      <c r="H7" s="174"/>
      <c r="I7" s="174"/>
      <c r="J7" s="174"/>
      <c r="K7" s="174"/>
      <c r="L7" s="174"/>
      <c r="M7" s="174"/>
      <c r="N7" s="174"/>
      <c r="O7" s="174"/>
      <c r="P7" s="175"/>
      <c r="Q7" s="177" t="s">
        <v>17</v>
      </c>
      <c r="R7" s="190" t="s">
        <v>106</v>
      </c>
      <c r="S7" s="179" t="s">
        <v>86</v>
      </c>
      <c r="T7" s="180"/>
      <c r="U7" s="188" t="s">
        <v>58</v>
      </c>
      <c r="V7" s="176" t="s">
        <v>12</v>
      </c>
      <c r="W7" s="176"/>
      <c r="X7" s="176"/>
      <c r="Y7" s="165" t="s">
        <v>13</v>
      </c>
      <c r="Z7" s="12" t="s">
        <v>4</v>
      </c>
    </row>
    <row r="8" spans="1:74" ht="75" x14ac:dyDescent="0.25">
      <c r="A8" s="167"/>
      <c r="B8" s="9" t="s">
        <v>7</v>
      </c>
      <c r="C8" s="169"/>
      <c r="D8" s="171"/>
      <c r="E8" s="171"/>
      <c r="F8" s="169"/>
      <c r="G8" s="15" t="s">
        <v>50</v>
      </c>
      <c r="H8" s="140" t="s">
        <v>102</v>
      </c>
      <c r="I8" s="141" t="s">
        <v>51</v>
      </c>
      <c r="J8" s="141" t="s">
        <v>52</v>
      </c>
      <c r="K8" s="15" t="s">
        <v>53</v>
      </c>
      <c r="L8" s="141" t="s">
        <v>54</v>
      </c>
      <c r="M8" s="141" t="s">
        <v>103</v>
      </c>
      <c r="N8" s="15" t="s">
        <v>85</v>
      </c>
      <c r="O8" s="141" t="s">
        <v>55</v>
      </c>
      <c r="P8" s="141" t="s">
        <v>56</v>
      </c>
      <c r="Q8" s="178"/>
      <c r="R8" s="191"/>
      <c r="S8" s="142" t="s">
        <v>104</v>
      </c>
      <c r="T8" s="142" t="s">
        <v>59</v>
      </c>
      <c r="U8" s="189"/>
      <c r="V8" s="61" t="s">
        <v>22</v>
      </c>
      <c r="W8" s="61" t="s">
        <v>23</v>
      </c>
      <c r="X8" s="24" t="s">
        <v>5</v>
      </c>
      <c r="Y8" s="25" t="s">
        <v>14</v>
      </c>
      <c r="Z8" s="26" t="s">
        <v>15</v>
      </c>
    </row>
    <row r="9" spans="1:74" s="4" customFormat="1" ht="106.5" customHeight="1" x14ac:dyDescent="0.25">
      <c r="A9" s="14"/>
      <c r="B9" s="13"/>
      <c r="C9" s="13"/>
      <c r="D9" s="13"/>
      <c r="E9" s="13"/>
      <c r="F9" s="13"/>
      <c r="G9" s="13" t="str">
        <f t="shared" ref="G9" si="0">MID(H9,4,4)</f>
        <v/>
      </c>
      <c r="H9" s="143"/>
      <c r="I9" s="69"/>
      <c r="J9" s="69"/>
      <c r="K9" s="69"/>
      <c r="L9" s="69"/>
      <c r="M9" s="69"/>
      <c r="N9" s="73"/>
      <c r="O9" s="70"/>
      <c r="P9" s="71"/>
      <c r="Q9" s="20">
        <f>'Formación y otros'!D6</f>
        <v>0</v>
      </c>
      <c r="R9" s="164"/>
      <c r="S9" s="72"/>
      <c r="T9" s="72"/>
      <c r="U9" s="72"/>
      <c r="V9" s="21" t="e">
        <f>'Formación y otros'!AK6</f>
        <v>#REF!</v>
      </c>
      <c r="W9" s="21">
        <f>'Experiencia profesional'!BA7</f>
        <v>0</v>
      </c>
      <c r="X9" s="22" t="e">
        <f>V9+W9</f>
        <v>#REF!</v>
      </c>
      <c r="Y9" s="23"/>
      <c r="Z9" s="23" t="e">
        <f>X9+Y9</f>
        <v>#REF!</v>
      </c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</row>
    <row r="10" spans="1:74" x14ac:dyDescent="0.25">
      <c r="G10" s="16" t="s">
        <v>60</v>
      </c>
      <c r="N10" s="149" t="s">
        <v>91</v>
      </c>
      <c r="Q10" s="16" t="s">
        <v>18</v>
      </c>
      <c r="R10" s="16"/>
      <c r="W10" s="5"/>
      <c r="X10" s="5"/>
    </row>
    <row r="11" spans="1:74" x14ac:dyDescent="0.25">
      <c r="G11" s="146" t="s">
        <v>41</v>
      </c>
      <c r="N11" s="150" t="s">
        <v>92</v>
      </c>
      <c r="W11" s="5"/>
      <c r="X11" s="5"/>
    </row>
    <row r="12" spans="1:74" x14ac:dyDescent="0.25">
      <c r="W12" s="5"/>
      <c r="X12" s="5"/>
    </row>
    <row r="13" spans="1:74" x14ac:dyDescent="0.25">
      <c r="Q13" s="11"/>
      <c r="R13" s="11"/>
      <c r="W13" s="5"/>
      <c r="X13" s="5"/>
    </row>
    <row r="14" spans="1:74" x14ac:dyDescent="0.25">
      <c r="W14" s="5"/>
      <c r="X14" s="5"/>
    </row>
    <row r="15" spans="1:74" x14ac:dyDescent="0.25">
      <c r="W15" s="5"/>
      <c r="X15" s="5"/>
    </row>
    <row r="16" spans="1:74" x14ac:dyDescent="0.25">
      <c r="W16" s="5"/>
      <c r="X16" s="5"/>
    </row>
    <row r="17" spans="23:24" x14ac:dyDescent="0.25">
      <c r="W17" s="5"/>
      <c r="X17" s="5"/>
    </row>
    <row r="18" spans="23:24" x14ac:dyDescent="0.25">
      <c r="W18" s="5"/>
      <c r="X18" s="5"/>
    </row>
  </sheetData>
  <sheetProtection password="84D4" sheet="1" objects="1" scenarios="1"/>
  <protectedRanges>
    <protectedRange password="84D4" sqref="H9:P9" name="Rango1"/>
  </protectedRanges>
  <sortState ref="B9:T9">
    <sortCondition ref="G9"/>
  </sortState>
  <mergeCells count="19">
    <mergeCell ref="I1:U1"/>
    <mergeCell ref="G3:P3"/>
    <mergeCell ref="G7:P7"/>
    <mergeCell ref="V7:X7"/>
    <mergeCell ref="Q7:Q8"/>
    <mergeCell ref="S7:T7"/>
    <mergeCell ref="G4:H4"/>
    <mergeCell ref="G5:H5"/>
    <mergeCell ref="I4:J4"/>
    <mergeCell ref="I5:J5"/>
    <mergeCell ref="K4:L4"/>
    <mergeCell ref="K5:L5"/>
    <mergeCell ref="U7:U8"/>
    <mergeCell ref="R7:R8"/>
    <mergeCell ref="A7:A8"/>
    <mergeCell ref="C7:C8"/>
    <mergeCell ref="D7:D8"/>
    <mergeCell ref="E7:E8"/>
    <mergeCell ref="F7:F8"/>
  </mergeCells>
  <pageMargins left="0.11811023622047245" right="0.11811023622047245" top="0.35433070866141736" bottom="0.35433070866141736" header="0.31496062992125984" footer="0.31496062992125984"/>
  <pageSetup paperSize="9" scale="40" fitToHeight="0" orientation="landscape" r:id="rId1"/>
  <colBreaks count="1" manualBreakCount="1">
    <brk id="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18</xdr:col>
                    <xdr:colOff>457200</xdr:colOff>
                    <xdr:row>8</xdr:row>
                    <xdr:rowOff>123825</xdr:rowOff>
                  </from>
                  <to>
                    <xdr:col>18</xdr:col>
                    <xdr:colOff>1200150</xdr:colOff>
                    <xdr:row>8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19</xdr:col>
                    <xdr:colOff>438150</xdr:colOff>
                    <xdr:row>8</xdr:row>
                    <xdr:rowOff>171450</xdr:rowOff>
                  </from>
                  <to>
                    <xdr:col>19</xdr:col>
                    <xdr:colOff>1343025</xdr:colOff>
                    <xdr:row>8</xdr:row>
                    <xdr:rowOff>571500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95E224-28FE-4085-95C5-263429D4457A}">
          <x14:formula1>
            <xm:f>'Formación y otros'!$AM$6:$AM$11</xm:f>
          </x14:formula1>
          <xm:sqref>R9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5473E-9953-4DD1-97FD-92F08E958135}">
  <sheetPr codeName="Hoja3">
    <pageSetUpPr fitToPage="1"/>
  </sheetPr>
  <dimension ref="A1:BA25"/>
  <sheetViews>
    <sheetView showGridLines="0" view="pageBreakPreview" topLeftCell="D1" zoomScale="60" zoomScaleNormal="66" workbookViewId="0">
      <pane ySplit="6" topLeftCell="A7" activePane="bottomLeft" state="frozen"/>
      <selection activeCell="I22" sqref="I22"/>
      <selection pane="bottomLeft" activeCell="P5" sqref="P5:P6"/>
    </sheetView>
  </sheetViews>
  <sheetFormatPr baseColWidth="10" defaultRowHeight="15" x14ac:dyDescent="0.25"/>
  <cols>
    <col min="1" max="1" width="14.140625" hidden="1" customWidth="1"/>
    <col min="2" max="2" width="18.5703125" hidden="1" customWidth="1"/>
    <col min="3" max="3" width="35" hidden="1" customWidth="1"/>
    <col min="4" max="4" width="42.85546875" customWidth="1"/>
    <col min="5" max="5" width="15.140625" customWidth="1"/>
    <col min="6" max="6" width="19.85546875" customWidth="1"/>
    <col min="7" max="7" width="11.5703125" bestFit="1" customWidth="1"/>
    <col min="8" max="8" width="12" bestFit="1" customWidth="1"/>
    <col min="9" max="9" width="20" customWidth="1"/>
    <col min="10" max="10" width="12" customWidth="1"/>
    <col min="11" max="11" width="16.85546875" customWidth="1"/>
    <col min="12" max="12" width="38.28515625" customWidth="1"/>
    <col min="13" max="13" width="31.85546875" customWidth="1"/>
    <col min="14" max="14" width="13.5703125" customWidth="1"/>
    <col min="15" max="15" width="22.28515625" customWidth="1"/>
    <col min="16" max="16" width="46.7109375" customWidth="1"/>
    <col min="17" max="23" width="16.85546875" customWidth="1"/>
    <col min="24" max="24" width="31.85546875" customWidth="1"/>
    <col min="25" max="25" width="35.7109375" customWidth="1"/>
    <col min="26" max="27" width="16.85546875" customWidth="1"/>
    <col min="28" max="28" width="44" customWidth="1"/>
    <col min="29" max="29" width="28" customWidth="1"/>
    <col min="30" max="35" width="16.85546875" customWidth="1"/>
    <col min="36" max="36" width="35.140625" customWidth="1"/>
    <col min="37" max="37" width="32.5703125" customWidth="1"/>
    <col min="38" max="39" width="16.85546875" customWidth="1"/>
    <col min="40" max="40" width="36.5703125" customWidth="1"/>
    <col min="41" max="41" width="31.42578125" customWidth="1"/>
    <col min="42" max="47" width="16.85546875" customWidth="1"/>
    <col min="48" max="48" width="40.85546875" customWidth="1"/>
    <col min="49" max="49" width="36.42578125" customWidth="1"/>
    <col min="50" max="51" width="16.85546875" customWidth="1"/>
    <col min="52" max="52" width="18" customWidth="1"/>
    <col min="53" max="53" width="18.5703125" bestFit="1" customWidth="1"/>
  </cols>
  <sheetData>
    <row r="1" spans="1:53" ht="56.25" customHeight="1" thickBot="1" x14ac:dyDescent="0.3">
      <c r="E1" s="172" t="s">
        <v>117</v>
      </c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</row>
    <row r="2" spans="1:53" ht="15.75" hidden="1" customHeight="1" thickBot="1" x14ac:dyDescent="0.3">
      <c r="N2" s="1">
        <v>0.38</v>
      </c>
      <c r="Z2" s="1">
        <v>0.12</v>
      </c>
      <c r="AL2" s="1">
        <v>0.2</v>
      </c>
      <c r="AX2" s="1">
        <v>0.13</v>
      </c>
    </row>
    <row r="3" spans="1:53" ht="45.75" customHeight="1" thickBot="1" x14ac:dyDescent="0.3">
      <c r="A3" s="223" t="s">
        <v>94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5"/>
      <c r="P3" s="192" t="s">
        <v>105</v>
      </c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4"/>
      <c r="AB3" s="192" t="s">
        <v>105</v>
      </c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4"/>
      <c r="AN3" s="192" t="s">
        <v>105</v>
      </c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6"/>
    </row>
    <row r="4" spans="1:53" ht="32.25" customHeight="1" x14ac:dyDescent="0.25">
      <c r="A4" s="217" t="s">
        <v>2</v>
      </c>
      <c r="B4" s="220" t="s">
        <v>0</v>
      </c>
      <c r="C4" s="226" t="s">
        <v>16</v>
      </c>
      <c r="D4" s="212" t="s">
        <v>95</v>
      </c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4"/>
      <c r="P4" s="212" t="s">
        <v>107</v>
      </c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4"/>
      <c r="AB4" s="212" t="s">
        <v>96</v>
      </c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4"/>
      <c r="AN4" s="231" t="s">
        <v>97</v>
      </c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3"/>
      <c r="AZ4" s="197" t="s">
        <v>116</v>
      </c>
      <c r="BA4" s="200" t="s">
        <v>70</v>
      </c>
    </row>
    <row r="5" spans="1:53" ht="58.5" customHeight="1" x14ac:dyDescent="0.25">
      <c r="A5" s="218"/>
      <c r="B5" s="221"/>
      <c r="C5" s="227"/>
      <c r="D5" s="203" t="s">
        <v>61</v>
      </c>
      <c r="E5" s="215" t="s">
        <v>62</v>
      </c>
      <c r="F5" s="215" t="s">
        <v>63</v>
      </c>
      <c r="G5" s="205" t="s">
        <v>87</v>
      </c>
      <c r="H5" s="206"/>
      <c r="I5" s="207" t="s">
        <v>88</v>
      </c>
      <c r="J5" s="207" t="s">
        <v>67</v>
      </c>
      <c r="K5" s="207" t="s">
        <v>90</v>
      </c>
      <c r="L5" s="207" t="s">
        <v>68</v>
      </c>
      <c r="M5" s="207" t="s">
        <v>69</v>
      </c>
      <c r="N5" s="207" t="s">
        <v>108</v>
      </c>
      <c r="O5" s="209" t="s">
        <v>109</v>
      </c>
      <c r="P5" s="203" t="s">
        <v>61</v>
      </c>
      <c r="Q5" s="215" t="s">
        <v>62</v>
      </c>
      <c r="R5" s="215" t="s">
        <v>63</v>
      </c>
      <c r="S5" s="205" t="s">
        <v>64</v>
      </c>
      <c r="T5" s="206"/>
      <c r="U5" s="207" t="s">
        <v>89</v>
      </c>
      <c r="V5" s="207" t="s">
        <v>67</v>
      </c>
      <c r="W5" s="207" t="s">
        <v>90</v>
      </c>
      <c r="X5" s="207" t="s">
        <v>68</v>
      </c>
      <c r="Y5" s="207" t="s">
        <v>69</v>
      </c>
      <c r="Z5" s="207" t="s">
        <v>111</v>
      </c>
      <c r="AA5" s="209" t="s">
        <v>110</v>
      </c>
      <c r="AB5" s="203" t="s">
        <v>61</v>
      </c>
      <c r="AC5" s="215" t="s">
        <v>62</v>
      </c>
      <c r="AD5" s="215" t="s">
        <v>63</v>
      </c>
      <c r="AE5" s="205" t="s">
        <v>64</v>
      </c>
      <c r="AF5" s="206"/>
      <c r="AG5" s="207" t="s">
        <v>89</v>
      </c>
      <c r="AH5" s="207" t="s">
        <v>67</v>
      </c>
      <c r="AI5" s="207" t="s">
        <v>90</v>
      </c>
      <c r="AJ5" s="207" t="s">
        <v>68</v>
      </c>
      <c r="AK5" s="207" t="s">
        <v>69</v>
      </c>
      <c r="AL5" s="207" t="s">
        <v>115</v>
      </c>
      <c r="AM5" s="209" t="s">
        <v>112</v>
      </c>
      <c r="AN5" s="203" t="s">
        <v>61</v>
      </c>
      <c r="AO5" s="215" t="s">
        <v>62</v>
      </c>
      <c r="AP5" s="215" t="s">
        <v>63</v>
      </c>
      <c r="AQ5" s="205" t="s">
        <v>64</v>
      </c>
      <c r="AR5" s="206"/>
      <c r="AS5" s="207" t="s">
        <v>89</v>
      </c>
      <c r="AT5" s="207" t="s">
        <v>67</v>
      </c>
      <c r="AU5" s="207" t="s">
        <v>90</v>
      </c>
      <c r="AV5" s="207" t="s">
        <v>68</v>
      </c>
      <c r="AW5" s="207" t="s">
        <v>69</v>
      </c>
      <c r="AX5" s="207" t="s">
        <v>114</v>
      </c>
      <c r="AY5" s="209" t="s">
        <v>113</v>
      </c>
      <c r="AZ5" s="198"/>
      <c r="BA5" s="201"/>
    </row>
    <row r="6" spans="1:53" ht="65.25" customHeight="1" thickBot="1" x14ac:dyDescent="0.3">
      <c r="A6" s="219"/>
      <c r="B6" s="222"/>
      <c r="C6" s="228"/>
      <c r="D6" s="204"/>
      <c r="E6" s="216"/>
      <c r="F6" s="230"/>
      <c r="G6" s="147" t="s">
        <v>65</v>
      </c>
      <c r="H6" s="148" t="s">
        <v>66</v>
      </c>
      <c r="I6" s="229"/>
      <c r="J6" s="208"/>
      <c r="K6" s="208"/>
      <c r="L6" s="208"/>
      <c r="M6" s="208"/>
      <c r="N6" s="211"/>
      <c r="O6" s="210"/>
      <c r="P6" s="204"/>
      <c r="Q6" s="216"/>
      <c r="R6" s="230"/>
      <c r="S6" s="147" t="s">
        <v>65</v>
      </c>
      <c r="T6" s="148" t="s">
        <v>66</v>
      </c>
      <c r="U6" s="229"/>
      <c r="V6" s="208"/>
      <c r="W6" s="208"/>
      <c r="X6" s="208"/>
      <c r="Y6" s="208"/>
      <c r="Z6" s="211"/>
      <c r="AA6" s="210"/>
      <c r="AB6" s="204"/>
      <c r="AC6" s="216"/>
      <c r="AD6" s="230"/>
      <c r="AE6" s="147" t="s">
        <v>65</v>
      </c>
      <c r="AF6" s="148" t="s">
        <v>66</v>
      </c>
      <c r="AG6" s="229"/>
      <c r="AH6" s="208"/>
      <c r="AI6" s="208"/>
      <c r="AJ6" s="208"/>
      <c r="AK6" s="208"/>
      <c r="AL6" s="211"/>
      <c r="AM6" s="210"/>
      <c r="AN6" s="204"/>
      <c r="AO6" s="216"/>
      <c r="AP6" s="230"/>
      <c r="AQ6" s="147" t="s">
        <v>65</v>
      </c>
      <c r="AR6" s="148" t="s">
        <v>66</v>
      </c>
      <c r="AS6" s="229"/>
      <c r="AT6" s="208"/>
      <c r="AU6" s="208"/>
      <c r="AV6" s="208"/>
      <c r="AW6" s="208"/>
      <c r="AX6" s="211"/>
      <c r="AY6" s="234"/>
      <c r="AZ6" s="199"/>
      <c r="BA6" s="202"/>
    </row>
    <row r="7" spans="1:53" s="17" customFormat="1" ht="60" customHeight="1" x14ac:dyDescent="0.25">
      <c r="A7" s="43" t="str">
        <f>MID(B7,4,4)</f>
        <v/>
      </c>
      <c r="B7" s="44">
        <f>'Datos de Identificación'!H9</f>
        <v>0</v>
      </c>
      <c r="C7" s="45">
        <f>'Datos de Identificación'!I9</f>
        <v>0</v>
      </c>
      <c r="D7" s="83"/>
      <c r="E7" s="35" t="s">
        <v>93</v>
      </c>
      <c r="F7" s="87"/>
      <c r="G7" s="129"/>
      <c r="H7" s="88"/>
      <c r="I7" s="37">
        <f t="shared" ref="I7:I23" si="0">(H7-G7)/30</f>
        <v>0</v>
      </c>
      <c r="J7" s="93"/>
      <c r="K7" s="37">
        <f t="shared" ref="K7:K23" si="1">I7*J7</f>
        <v>0</v>
      </c>
      <c r="L7" s="97"/>
      <c r="M7" s="97"/>
      <c r="N7" s="131">
        <f>ROUNDDOWN(SUM(K7:K23),0)</f>
        <v>0</v>
      </c>
      <c r="O7" s="6">
        <f>IF(N7*$N$2&gt;32,32,N7*$N$2)</f>
        <v>0</v>
      </c>
      <c r="P7" s="83"/>
      <c r="Q7" s="35" t="s">
        <v>93</v>
      </c>
      <c r="R7" s="87"/>
      <c r="S7" s="88"/>
      <c r="T7" s="88"/>
      <c r="U7" s="37">
        <f>(T7-S7)/30</f>
        <v>0</v>
      </c>
      <c r="V7" s="93"/>
      <c r="W7" s="37">
        <f>U7*V7</f>
        <v>0</v>
      </c>
      <c r="X7" s="97"/>
      <c r="Y7" s="97"/>
      <c r="Z7" s="131">
        <f>ROUNDDOWN(SUM(W7:W23),0)</f>
        <v>0</v>
      </c>
      <c r="AA7" s="6">
        <f>IF(Z7*$Z$2&gt;8,8,Z7*$Z$2)</f>
        <v>0</v>
      </c>
      <c r="AB7" s="83"/>
      <c r="AC7" s="87"/>
      <c r="AD7" s="87"/>
      <c r="AE7" s="88"/>
      <c r="AF7" s="88"/>
      <c r="AG7" s="37">
        <f>(AF7-AE7)/30</f>
        <v>0</v>
      </c>
      <c r="AH7" s="93"/>
      <c r="AI7" s="37">
        <f>AG7*AH7</f>
        <v>0</v>
      </c>
      <c r="AJ7" s="97"/>
      <c r="AK7" s="97"/>
      <c r="AL7" s="131">
        <f>ROUNDDOWN(SUM(AI7:AI23),0)</f>
        <v>0</v>
      </c>
      <c r="AM7" s="6">
        <f>AL7*$AL$2</f>
        <v>0</v>
      </c>
      <c r="AN7" s="83"/>
      <c r="AO7" s="132"/>
      <c r="AP7" s="132"/>
      <c r="AQ7" s="129"/>
      <c r="AR7" s="129"/>
      <c r="AS7" s="37">
        <f>(AR7-AQ7)/30</f>
        <v>0</v>
      </c>
      <c r="AT7" s="93"/>
      <c r="AU7" s="37">
        <f>AS7*AT7</f>
        <v>0</v>
      </c>
      <c r="AV7" s="97"/>
      <c r="AW7" s="97"/>
      <c r="AX7" s="131">
        <f>ROUNDDOWN(SUM(AU7:AU23),0)</f>
        <v>0</v>
      </c>
      <c r="AY7" s="6">
        <f>(AX7*$AX$2)</f>
        <v>0</v>
      </c>
      <c r="AZ7" s="57">
        <f>IF(AY7+AM7&gt;24,24,AY7+AM7)</f>
        <v>0</v>
      </c>
      <c r="BA7" s="60">
        <f>IF(AZ7+AA7+O7&gt;32,32,(AZ7+AA7+O7))</f>
        <v>0</v>
      </c>
    </row>
    <row r="8" spans="1:53" s="17" customFormat="1" ht="60" customHeight="1" x14ac:dyDescent="0.25">
      <c r="A8" s="46"/>
      <c r="B8" s="47"/>
      <c r="C8" s="48"/>
      <c r="D8" s="84"/>
      <c r="E8" s="36" t="s">
        <v>93</v>
      </c>
      <c r="F8" s="89"/>
      <c r="G8" s="130"/>
      <c r="H8" s="90"/>
      <c r="I8" s="27">
        <f t="shared" si="0"/>
        <v>0</v>
      </c>
      <c r="J8" s="94"/>
      <c r="K8" s="27">
        <f t="shared" si="1"/>
        <v>0</v>
      </c>
      <c r="L8" s="98"/>
      <c r="M8" s="99"/>
      <c r="N8" s="39"/>
      <c r="O8" s="40"/>
      <c r="P8" s="84"/>
      <c r="Q8" s="36" t="s">
        <v>93</v>
      </c>
      <c r="R8" s="89"/>
      <c r="S8" s="90"/>
      <c r="T8" s="90"/>
      <c r="U8" s="27">
        <f t="shared" ref="U8:U23" si="2">(T8-S8)/30</f>
        <v>0</v>
      </c>
      <c r="V8" s="94"/>
      <c r="W8" s="27">
        <f t="shared" ref="W8:W23" si="3">U8*V8</f>
        <v>0</v>
      </c>
      <c r="X8" s="98"/>
      <c r="Y8" s="99"/>
      <c r="Z8" s="39"/>
      <c r="AA8" s="40"/>
      <c r="AB8" s="84"/>
      <c r="AC8" s="89"/>
      <c r="AD8" s="89"/>
      <c r="AE8" s="90"/>
      <c r="AF8" s="90"/>
      <c r="AG8" s="27">
        <f t="shared" ref="AG8:AG23" si="4">(AF8-AE8)/30</f>
        <v>0</v>
      </c>
      <c r="AH8" s="94"/>
      <c r="AI8" s="27">
        <f t="shared" ref="AI8:AI23" si="5">AG8*AH8</f>
        <v>0</v>
      </c>
      <c r="AJ8" s="98"/>
      <c r="AK8" s="99"/>
      <c r="AL8" s="39"/>
      <c r="AM8" s="40"/>
      <c r="AN8" s="84"/>
      <c r="AO8" s="133"/>
      <c r="AP8" s="133"/>
      <c r="AQ8" s="130"/>
      <c r="AR8" s="130"/>
      <c r="AS8" s="27">
        <f t="shared" ref="AS8:AS23" si="6">(AR8-AQ8)/30</f>
        <v>0</v>
      </c>
      <c r="AT8" s="94"/>
      <c r="AU8" s="27">
        <f t="shared" ref="AU8:AU23" si="7">AS8*AT8</f>
        <v>0</v>
      </c>
      <c r="AV8" s="99"/>
      <c r="AW8" s="99"/>
      <c r="AX8" s="134"/>
      <c r="AY8" s="40"/>
      <c r="AZ8" s="58"/>
      <c r="BA8" s="55"/>
    </row>
    <row r="9" spans="1:53" s="17" customFormat="1" ht="60" customHeight="1" x14ac:dyDescent="0.25">
      <c r="A9" s="46"/>
      <c r="B9" s="47"/>
      <c r="C9" s="48"/>
      <c r="D9" s="84"/>
      <c r="E9" s="36" t="s">
        <v>93</v>
      </c>
      <c r="F9" s="89"/>
      <c r="G9" s="90"/>
      <c r="H9" s="90"/>
      <c r="I9" s="27">
        <f t="shared" si="0"/>
        <v>0</v>
      </c>
      <c r="J9" s="94"/>
      <c r="K9" s="27">
        <f t="shared" si="1"/>
        <v>0</v>
      </c>
      <c r="L9" s="98"/>
      <c r="M9" s="99"/>
      <c r="N9" s="39"/>
      <c r="O9" s="40"/>
      <c r="P9" s="84"/>
      <c r="Q9" s="36" t="s">
        <v>93</v>
      </c>
      <c r="R9" s="89"/>
      <c r="S9" s="90"/>
      <c r="T9" s="90"/>
      <c r="U9" s="27">
        <f t="shared" si="2"/>
        <v>0</v>
      </c>
      <c r="V9" s="94"/>
      <c r="W9" s="27">
        <f t="shared" si="3"/>
        <v>0</v>
      </c>
      <c r="X9" s="98"/>
      <c r="Y9" s="99"/>
      <c r="Z9" s="39"/>
      <c r="AA9" s="40"/>
      <c r="AB9" s="84"/>
      <c r="AC9" s="89"/>
      <c r="AD9" s="89"/>
      <c r="AE9" s="90"/>
      <c r="AF9" s="90"/>
      <c r="AG9" s="27">
        <f t="shared" si="4"/>
        <v>0</v>
      </c>
      <c r="AH9" s="94"/>
      <c r="AI9" s="27">
        <f t="shared" si="5"/>
        <v>0</v>
      </c>
      <c r="AJ9" s="98"/>
      <c r="AK9" s="99"/>
      <c r="AL9" s="39"/>
      <c r="AM9" s="40"/>
      <c r="AN9" s="84"/>
      <c r="AO9" s="133"/>
      <c r="AP9" s="133"/>
      <c r="AQ9" s="130"/>
      <c r="AR9" s="130"/>
      <c r="AS9" s="27">
        <f t="shared" si="6"/>
        <v>0</v>
      </c>
      <c r="AT9" s="94"/>
      <c r="AU9" s="27">
        <f t="shared" si="7"/>
        <v>0</v>
      </c>
      <c r="AV9" s="99"/>
      <c r="AW9" s="99"/>
      <c r="AX9" s="134"/>
      <c r="AY9" s="40"/>
      <c r="AZ9" s="58"/>
      <c r="BA9" s="55"/>
    </row>
    <row r="10" spans="1:53" s="17" customFormat="1" ht="60" customHeight="1" x14ac:dyDescent="0.25">
      <c r="A10" s="46"/>
      <c r="B10" s="47"/>
      <c r="C10" s="48"/>
      <c r="D10" s="84"/>
      <c r="E10" s="36" t="s">
        <v>93</v>
      </c>
      <c r="F10" s="89"/>
      <c r="G10" s="90"/>
      <c r="H10" s="90"/>
      <c r="I10" s="27">
        <f t="shared" si="0"/>
        <v>0</v>
      </c>
      <c r="J10" s="94"/>
      <c r="K10" s="27">
        <f t="shared" si="1"/>
        <v>0</v>
      </c>
      <c r="L10" s="98"/>
      <c r="M10" s="99"/>
      <c r="N10" s="39"/>
      <c r="O10" s="40"/>
      <c r="P10" s="84"/>
      <c r="Q10" s="36" t="s">
        <v>93</v>
      </c>
      <c r="R10" s="89"/>
      <c r="S10" s="90"/>
      <c r="T10" s="90"/>
      <c r="U10" s="27">
        <f t="shared" si="2"/>
        <v>0</v>
      </c>
      <c r="V10" s="94"/>
      <c r="W10" s="27">
        <f t="shared" si="3"/>
        <v>0</v>
      </c>
      <c r="X10" s="98"/>
      <c r="Y10" s="99"/>
      <c r="Z10" s="39"/>
      <c r="AA10" s="40"/>
      <c r="AB10" s="84"/>
      <c r="AC10" s="89"/>
      <c r="AD10" s="89"/>
      <c r="AE10" s="90"/>
      <c r="AF10" s="90"/>
      <c r="AG10" s="27">
        <f t="shared" si="4"/>
        <v>0</v>
      </c>
      <c r="AH10" s="94"/>
      <c r="AI10" s="27">
        <f t="shared" si="5"/>
        <v>0</v>
      </c>
      <c r="AJ10" s="98"/>
      <c r="AK10" s="99"/>
      <c r="AL10" s="39"/>
      <c r="AM10" s="40"/>
      <c r="AN10" s="84"/>
      <c r="AO10" s="133"/>
      <c r="AP10" s="133"/>
      <c r="AQ10" s="130"/>
      <c r="AR10" s="130"/>
      <c r="AS10" s="27">
        <f t="shared" si="6"/>
        <v>0</v>
      </c>
      <c r="AT10" s="94"/>
      <c r="AU10" s="27">
        <f t="shared" si="7"/>
        <v>0</v>
      </c>
      <c r="AV10" s="99"/>
      <c r="AW10" s="99"/>
      <c r="AX10" s="134"/>
      <c r="AY10" s="40"/>
      <c r="AZ10" s="58"/>
      <c r="BA10" s="55"/>
    </row>
    <row r="11" spans="1:53" s="17" customFormat="1" ht="60" customHeight="1" x14ac:dyDescent="0.25">
      <c r="A11" s="46"/>
      <c r="B11" s="47"/>
      <c r="C11" s="48"/>
      <c r="D11" s="84"/>
      <c r="E11" s="36" t="s">
        <v>93</v>
      </c>
      <c r="F11" s="89"/>
      <c r="G11" s="90"/>
      <c r="H11" s="90"/>
      <c r="I11" s="27">
        <f t="shared" si="0"/>
        <v>0</v>
      </c>
      <c r="J11" s="94"/>
      <c r="K11" s="27">
        <f t="shared" si="1"/>
        <v>0</v>
      </c>
      <c r="L11" s="98"/>
      <c r="M11" s="99"/>
      <c r="N11" s="39"/>
      <c r="O11" s="40"/>
      <c r="P11" s="84"/>
      <c r="Q11" s="36" t="s">
        <v>93</v>
      </c>
      <c r="R11" s="89"/>
      <c r="S11" s="90"/>
      <c r="T11" s="90"/>
      <c r="U11" s="27">
        <f t="shared" si="2"/>
        <v>0</v>
      </c>
      <c r="V11" s="94"/>
      <c r="W11" s="27">
        <f t="shared" si="3"/>
        <v>0</v>
      </c>
      <c r="X11" s="98"/>
      <c r="Y11" s="99"/>
      <c r="Z11" s="39"/>
      <c r="AA11" s="40"/>
      <c r="AB11" s="84"/>
      <c r="AC11" s="89"/>
      <c r="AD11" s="89"/>
      <c r="AE11" s="90"/>
      <c r="AF11" s="90"/>
      <c r="AG11" s="27">
        <f t="shared" si="4"/>
        <v>0</v>
      </c>
      <c r="AH11" s="94"/>
      <c r="AI11" s="27">
        <f t="shared" si="5"/>
        <v>0</v>
      </c>
      <c r="AJ11" s="98"/>
      <c r="AK11" s="99"/>
      <c r="AL11" s="39"/>
      <c r="AM11" s="40"/>
      <c r="AN11" s="84"/>
      <c r="AO11" s="133"/>
      <c r="AP11" s="133"/>
      <c r="AQ11" s="130"/>
      <c r="AR11" s="130"/>
      <c r="AS11" s="27">
        <f t="shared" si="6"/>
        <v>0</v>
      </c>
      <c r="AT11" s="94"/>
      <c r="AU11" s="27">
        <f t="shared" si="7"/>
        <v>0</v>
      </c>
      <c r="AV11" s="99"/>
      <c r="AW11" s="99"/>
      <c r="AX11" s="134"/>
      <c r="AY11" s="40"/>
      <c r="AZ11" s="58"/>
      <c r="BA11" s="55"/>
    </row>
    <row r="12" spans="1:53" s="17" customFormat="1" ht="60" customHeight="1" x14ac:dyDescent="0.25">
      <c r="A12" s="46"/>
      <c r="B12" s="47"/>
      <c r="C12" s="48"/>
      <c r="D12" s="84"/>
      <c r="E12" s="36" t="s">
        <v>93</v>
      </c>
      <c r="F12" s="89"/>
      <c r="G12" s="90"/>
      <c r="H12" s="90"/>
      <c r="I12" s="27">
        <f t="shared" si="0"/>
        <v>0</v>
      </c>
      <c r="J12" s="94"/>
      <c r="K12" s="27">
        <f t="shared" si="1"/>
        <v>0</v>
      </c>
      <c r="L12" s="98"/>
      <c r="M12" s="99"/>
      <c r="N12" s="39"/>
      <c r="O12" s="40"/>
      <c r="P12" s="84"/>
      <c r="Q12" s="36" t="s">
        <v>93</v>
      </c>
      <c r="R12" s="89"/>
      <c r="S12" s="90"/>
      <c r="T12" s="90"/>
      <c r="U12" s="27">
        <f t="shared" si="2"/>
        <v>0</v>
      </c>
      <c r="V12" s="94"/>
      <c r="W12" s="27">
        <f t="shared" si="3"/>
        <v>0</v>
      </c>
      <c r="X12" s="98"/>
      <c r="Y12" s="99"/>
      <c r="Z12" s="39"/>
      <c r="AA12" s="40"/>
      <c r="AB12" s="84"/>
      <c r="AC12" s="89"/>
      <c r="AD12" s="89"/>
      <c r="AE12" s="90"/>
      <c r="AF12" s="90"/>
      <c r="AG12" s="27">
        <f t="shared" si="4"/>
        <v>0</v>
      </c>
      <c r="AH12" s="94"/>
      <c r="AI12" s="27">
        <f t="shared" si="5"/>
        <v>0</v>
      </c>
      <c r="AJ12" s="98"/>
      <c r="AK12" s="99"/>
      <c r="AL12" s="39"/>
      <c r="AM12" s="40"/>
      <c r="AN12" s="84"/>
      <c r="AO12" s="133"/>
      <c r="AP12" s="133"/>
      <c r="AQ12" s="130"/>
      <c r="AR12" s="130"/>
      <c r="AS12" s="27">
        <f t="shared" si="6"/>
        <v>0</v>
      </c>
      <c r="AT12" s="94"/>
      <c r="AU12" s="27">
        <f t="shared" si="7"/>
        <v>0</v>
      </c>
      <c r="AV12" s="99"/>
      <c r="AW12" s="99"/>
      <c r="AX12" s="134"/>
      <c r="AY12" s="40"/>
      <c r="AZ12" s="58"/>
      <c r="BA12" s="55"/>
    </row>
    <row r="13" spans="1:53" s="17" customFormat="1" ht="60" customHeight="1" x14ac:dyDescent="0.25">
      <c r="A13" s="46"/>
      <c r="B13" s="47"/>
      <c r="C13" s="48"/>
      <c r="D13" s="84"/>
      <c r="E13" s="36" t="s">
        <v>93</v>
      </c>
      <c r="F13" s="89"/>
      <c r="G13" s="90"/>
      <c r="H13" s="90"/>
      <c r="I13" s="27">
        <f t="shared" si="0"/>
        <v>0</v>
      </c>
      <c r="J13" s="94"/>
      <c r="K13" s="27">
        <f t="shared" si="1"/>
        <v>0</v>
      </c>
      <c r="L13" s="98"/>
      <c r="M13" s="99"/>
      <c r="N13" s="39"/>
      <c r="O13" s="40"/>
      <c r="P13" s="84"/>
      <c r="Q13" s="36" t="s">
        <v>93</v>
      </c>
      <c r="R13" s="89"/>
      <c r="S13" s="90"/>
      <c r="T13" s="90"/>
      <c r="U13" s="27">
        <f t="shared" ref="U13:U19" si="8">(T13-S13)/30</f>
        <v>0</v>
      </c>
      <c r="V13" s="94"/>
      <c r="W13" s="27">
        <f t="shared" ref="W13:W19" si="9">U13*V13</f>
        <v>0</v>
      </c>
      <c r="X13" s="98"/>
      <c r="Y13" s="99"/>
      <c r="Z13" s="39"/>
      <c r="AA13" s="40"/>
      <c r="AB13" s="84"/>
      <c r="AC13" s="89"/>
      <c r="AD13" s="89"/>
      <c r="AE13" s="90"/>
      <c r="AF13" s="90"/>
      <c r="AG13" s="27">
        <f t="shared" ref="AG13:AG19" si="10">(AF13-AE13)/30</f>
        <v>0</v>
      </c>
      <c r="AH13" s="94"/>
      <c r="AI13" s="27">
        <f t="shared" ref="AI13:AI19" si="11">AG13*AH13</f>
        <v>0</v>
      </c>
      <c r="AJ13" s="98"/>
      <c r="AK13" s="99"/>
      <c r="AL13" s="39"/>
      <c r="AM13" s="40"/>
      <c r="AN13" s="84"/>
      <c r="AO13" s="133"/>
      <c r="AP13" s="133"/>
      <c r="AQ13" s="130"/>
      <c r="AR13" s="130"/>
      <c r="AS13" s="27">
        <f t="shared" ref="AS13:AS19" si="12">(AR13-AQ13)/30</f>
        <v>0</v>
      </c>
      <c r="AT13" s="94"/>
      <c r="AU13" s="27">
        <f t="shared" ref="AU13:AU19" si="13">AS13*AT13</f>
        <v>0</v>
      </c>
      <c r="AV13" s="99"/>
      <c r="AW13" s="99"/>
      <c r="AX13" s="134"/>
      <c r="AY13" s="40"/>
      <c r="AZ13" s="58"/>
      <c r="BA13" s="55"/>
    </row>
    <row r="14" spans="1:53" s="17" customFormat="1" ht="60" customHeight="1" x14ac:dyDescent="0.25">
      <c r="A14" s="46"/>
      <c r="B14" s="47"/>
      <c r="C14" s="48"/>
      <c r="D14" s="84"/>
      <c r="E14" s="36" t="s">
        <v>93</v>
      </c>
      <c r="F14" s="89"/>
      <c r="G14" s="90"/>
      <c r="H14" s="90"/>
      <c r="I14" s="27">
        <f t="shared" si="0"/>
        <v>0</v>
      </c>
      <c r="J14" s="94"/>
      <c r="K14" s="27">
        <f t="shared" si="1"/>
        <v>0</v>
      </c>
      <c r="L14" s="98"/>
      <c r="M14" s="99"/>
      <c r="N14" s="39"/>
      <c r="O14" s="40"/>
      <c r="P14" s="84"/>
      <c r="Q14" s="36" t="s">
        <v>93</v>
      </c>
      <c r="R14" s="89"/>
      <c r="S14" s="90"/>
      <c r="T14" s="90"/>
      <c r="U14" s="27">
        <f t="shared" si="8"/>
        <v>0</v>
      </c>
      <c r="V14" s="94"/>
      <c r="W14" s="27">
        <f t="shared" si="9"/>
        <v>0</v>
      </c>
      <c r="X14" s="98"/>
      <c r="Y14" s="99"/>
      <c r="Z14" s="39"/>
      <c r="AA14" s="40"/>
      <c r="AB14" s="84"/>
      <c r="AC14" s="89"/>
      <c r="AD14" s="89"/>
      <c r="AE14" s="90"/>
      <c r="AF14" s="90"/>
      <c r="AG14" s="27">
        <f t="shared" si="10"/>
        <v>0</v>
      </c>
      <c r="AH14" s="94"/>
      <c r="AI14" s="27">
        <f t="shared" si="11"/>
        <v>0</v>
      </c>
      <c r="AJ14" s="98"/>
      <c r="AK14" s="99"/>
      <c r="AL14" s="39"/>
      <c r="AM14" s="40"/>
      <c r="AN14" s="84"/>
      <c r="AO14" s="133"/>
      <c r="AP14" s="133"/>
      <c r="AQ14" s="130"/>
      <c r="AR14" s="130"/>
      <c r="AS14" s="27">
        <f t="shared" si="12"/>
        <v>0</v>
      </c>
      <c r="AT14" s="94"/>
      <c r="AU14" s="27">
        <f t="shared" si="13"/>
        <v>0</v>
      </c>
      <c r="AV14" s="99"/>
      <c r="AW14" s="99"/>
      <c r="AX14" s="134"/>
      <c r="AY14" s="40"/>
      <c r="AZ14" s="58"/>
      <c r="BA14" s="55"/>
    </row>
    <row r="15" spans="1:53" s="17" customFormat="1" ht="60" customHeight="1" x14ac:dyDescent="0.25">
      <c r="A15" s="46"/>
      <c r="B15" s="47"/>
      <c r="C15" s="48"/>
      <c r="D15" s="84"/>
      <c r="E15" s="36" t="s">
        <v>93</v>
      </c>
      <c r="F15" s="89"/>
      <c r="G15" s="90"/>
      <c r="H15" s="90"/>
      <c r="I15" s="27">
        <f t="shared" si="0"/>
        <v>0</v>
      </c>
      <c r="J15" s="94"/>
      <c r="K15" s="27">
        <f t="shared" si="1"/>
        <v>0</v>
      </c>
      <c r="L15" s="98"/>
      <c r="M15" s="99"/>
      <c r="N15" s="39"/>
      <c r="O15" s="40"/>
      <c r="P15" s="84"/>
      <c r="Q15" s="36" t="s">
        <v>93</v>
      </c>
      <c r="R15" s="89"/>
      <c r="S15" s="90"/>
      <c r="T15" s="90"/>
      <c r="U15" s="27">
        <f t="shared" si="8"/>
        <v>0</v>
      </c>
      <c r="V15" s="94"/>
      <c r="W15" s="27">
        <f t="shared" si="9"/>
        <v>0</v>
      </c>
      <c r="X15" s="98"/>
      <c r="Y15" s="99"/>
      <c r="Z15" s="39"/>
      <c r="AA15" s="40"/>
      <c r="AB15" s="84"/>
      <c r="AC15" s="89"/>
      <c r="AD15" s="89"/>
      <c r="AE15" s="90"/>
      <c r="AF15" s="90"/>
      <c r="AG15" s="27">
        <f t="shared" si="10"/>
        <v>0</v>
      </c>
      <c r="AH15" s="94"/>
      <c r="AI15" s="27">
        <f t="shared" si="11"/>
        <v>0</v>
      </c>
      <c r="AJ15" s="98"/>
      <c r="AK15" s="99"/>
      <c r="AL15" s="39"/>
      <c r="AM15" s="40"/>
      <c r="AN15" s="84"/>
      <c r="AO15" s="133"/>
      <c r="AP15" s="133"/>
      <c r="AQ15" s="130"/>
      <c r="AR15" s="130"/>
      <c r="AS15" s="27">
        <f t="shared" si="12"/>
        <v>0</v>
      </c>
      <c r="AT15" s="94"/>
      <c r="AU15" s="27">
        <f t="shared" si="13"/>
        <v>0</v>
      </c>
      <c r="AV15" s="99"/>
      <c r="AW15" s="99"/>
      <c r="AX15" s="134"/>
      <c r="AY15" s="40"/>
      <c r="AZ15" s="58"/>
      <c r="BA15" s="55"/>
    </row>
    <row r="16" spans="1:53" s="17" customFormat="1" ht="60" customHeight="1" x14ac:dyDescent="0.25">
      <c r="A16" s="46"/>
      <c r="B16" s="47"/>
      <c r="C16" s="48"/>
      <c r="D16" s="84"/>
      <c r="E16" s="36" t="s">
        <v>93</v>
      </c>
      <c r="F16" s="89"/>
      <c r="G16" s="90"/>
      <c r="H16" s="90"/>
      <c r="I16" s="27">
        <f t="shared" si="0"/>
        <v>0</v>
      </c>
      <c r="J16" s="94"/>
      <c r="K16" s="27">
        <f t="shared" si="1"/>
        <v>0</v>
      </c>
      <c r="L16" s="98"/>
      <c r="M16" s="99"/>
      <c r="N16" s="39"/>
      <c r="O16" s="40"/>
      <c r="P16" s="84"/>
      <c r="Q16" s="36" t="s">
        <v>93</v>
      </c>
      <c r="R16" s="89"/>
      <c r="S16" s="90"/>
      <c r="T16" s="90"/>
      <c r="U16" s="27">
        <f t="shared" si="8"/>
        <v>0</v>
      </c>
      <c r="V16" s="94"/>
      <c r="W16" s="27">
        <f t="shared" si="9"/>
        <v>0</v>
      </c>
      <c r="X16" s="98"/>
      <c r="Y16" s="99"/>
      <c r="Z16" s="39"/>
      <c r="AA16" s="40"/>
      <c r="AB16" s="84"/>
      <c r="AC16" s="89"/>
      <c r="AD16" s="89"/>
      <c r="AE16" s="90"/>
      <c r="AF16" s="90"/>
      <c r="AG16" s="27">
        <f t="shared" si="10"/>
        <v>0</v>
      </c>
      <c r="AH16" s="94"/>
      <c r="AI16" s="27">
        <f t="shared" si="11"/>
        <v>0</v>
      </c>
      <c r="AJ16" s="98"/>
      <c r="AK16" s="99"/>
      <c r="AL16" s="39"/>
      <c r="AM16" s="40"/>
      <c r="AN16" s="84"/>
      <c r="AO16" s="133"/>
      <c r="AP16" s="133"/>
      <c r="AQ16" s="130"/>
      <c r="AR16" s="130"/>
      <c r="AS16" s="27">
        <f t="shared" si="12"/>
        <v>0</v>
      </c>
      <c r="AT16" s="94"/>
      <c r="AU16" s="27">
        <f t="shared" si="13"/>
        <v>0</v>
      </c>
      <c r="AV16" s="99"/>
      <c r="AW16" s="99"/>
      <c r="AX16" s="134"/>
      <c r="AY16" s="40"/>
      <c r="AZ16" s="58"/>
      <c r="BA16" s="55"/>
    </row>
    <row r="17" spans="1:53" s="17" customFormat="1" ht="60" customHeight="1" x14ac:dyDescent="0.25">
      <c r="A17" s="46"/>
      <c r="B17" s="47"/>
      <c r="C17" s="48"/>
      <c r="D17" s="84"/>
      <c r="E17" s="36" t="s">
        <v>93</v>
      </c>
      <c r="F17" s="89"/>
      <c r="G17" s="90"/>
      <c r="H17" s="90"/>
      <c r="I17" s="27">
        <f t="shared" si="0"/>
        <v>0</v>
      </c>
      <c r="J17" s="94"/>
      <c r="K17" s="27">
        <f t="shared" si="1"/>
        <v>0</v>
      </c>
      <c r="L17" s="98"/>
      <c r="M17" s="99"/>
      <c r="N17" s="39"/>
      <c r="O17" s="40"/>
      <c r="P17" s="84"/>
      <c r="Q17" s="36" t="s">
        <v>93</v>
      </c>
      <c r="R17" s="89"/>
      <c r="S17" s="90"/>
      <c r="T17" s="90"/>
      <c r="U17" s="27">
        <f t="shared" si="8"/>
        <v>0</v>
      </c>
      <c r="V17" s="94"/>
      <c r="W17" s="27">
        <f t="shared" si="9"/>
        <v>0</v>
      </c>
      <c r="X17" s="98"/>
      <c r="Y17" s="99"/>
      <c r="Z17" s="39"/>
      <c r="AA17" s="40"/>
      <c r="AB17" s="84"/>
      <c r="AC17" s="89"/>
      <c r="AD17" s="89"/>
      <c r="AE17" s="90"/>
      <c r="AF17" s="90"/>
      <c r="AG17" s="27">
        <f t="shared" si="10"/>
        <v>0</v>
      </c>
      <c r="AH17" s="94"/>
      <c r="AI17" s="27">
        <f t="shared" si="11"/>
        <v>0</v>
      </c>
      <c r="AJ17" s="98"/>
      <c r="AK17" s="99"/>
      <c r="AL17" s="39"/>
      <c r="AM17" s="40"/>
      <c r="AN17" s="84"/>
      <c r="AO17" s="133"/>
      <c r="AP17" s="133"/>
      <c r="AQ17" s="130"/>
      <c r="AR17" s="130"/>
      <c r="AS17" s="27">
        <f t="shared" si="12"/>
        <v>0</v>
      </c>
      <c r="AT17" s="94"/>
      <c r="AU17" s="27">
        <f t="shared" si="13"/>
        <v>0</v>
      </c>
      <c r="AV17" s="99"/>
      <c r="AW17" s="99"/>
      <c r="AX17" s="134"/>
      <c r="AY17" s="40"/>
      <c r="AZ17" s="58"/>
      <c r="BA17" s="55"/>
    </row>
    <row r="18" spans="1:53" s="17" customFormat="1" ht="60" customHeight="1" x14ac:dyDescent="0.25">
      <c r="A18" s="46"/>
      <c r="B18" s="47"/>
      <c r="C18" s="48"/>
      <c r="D18" s="84"/>
      <c r="E18" s="36" t="s">
        <v>93</v>
      </c>
      <c r="F18" s="89"/>
      <c r="G18" s="90"/>
      <c r="H18" s="90"/>
      <c r="I18" s="27">
        <f t="shared" si="0"/>
        <v>0</v>
      </c>
      <c r="J18" s="94"/>
      <c r="K18" s="27">
        <f t="shared" si="1"/>
        <v>0</v>
      </c>
      <c r="L18" s="98"/>
      <c r="M18" s="99"/>
      <c r="N18" s="39"/>
      <c r="O18" s="40"/>
      <c r="P18" s="84"/>
      <c r="Q18" s="36" t="s">
        <v>93</v>
      </c>
      <c r="R18" s="89"/>
      <c r="S18" s="90"/>
      <c r="T18" s="90"/>
      <c r="U18" s="27">
        <f t="shared" si="8"/>
        <v>0</v>
      </c>
      <c r="V18" s="94"/>
      <c r="W18" s="27">
        <f t="shared" si="9"/>
        <v>0</v>
      </c>
      <c r="X18" s="98"/>
      <c r="Y18" s="99"/>
      <c r="Z18" s="39"/>
      <c r="AA18" s="40"/>
      <c r="AB18" s="84"/>
      <c r="AC18" s="89"/>
      <c r="AD18" s="89"/>
      <c r="AE18" s="90"/>
      <c r="AF18" s="90"/>
      <c r="AG18" s="27">
        <f t="shared" si="10"/>
        <v>0</v>
      </c>
      <c r="AH18" s="94"/>
      <c r="AI18" s="27">
        <f t="shared" si="11"/>
        <v>0</v>
      </c>
      <c r="AJ18" s="98"/>
      <c r="AK18" s="99"/>
      <c r="AL18" s="39"/>
      <c r="AM18" s="40"/>
      <c r="AN18" s="84"/>
      <c r="AO18" s="133"/>
      <c r="AP18" s="133"/>
      <c r="AQ18" s="130"/>
      <c r="AR18" s="130"/>
      <c r="AS18" s="27">
        <f t="shared" si="12"/>
        <v>0</v>
      </c>
      <c r="AT18" s="94"/>
      <c r="AU18" s="27">
        <f t="shared" si="13"/>
        <v>0</v>
      </c>
      <c r="AV18" s="99"/>
      <c r="AW18" s="99"/>
      <c r="AX18" s="134"/>
      <c r="AY18" s="40"/>
      <c r="AZ18" s="58"/>
      <c r="BA18" s="55"/>
    </row>
    <row r="19" spans="1:53" s="17" customFormat="1" ht="60" customHeight="1" x14ac:dyDescent="0.25">
      <c r="A19" s="46"/>
      <c r="B19" s="47"/>
      <c r="C19" s="48"/>
      <c r="D19" s="84"/>
      <c r="E19" s="36" t="s">
        <v>93</v>
      </c>
      <c r="F19" s="89"/>
      <c r="G19" s="90"/>
      <c r="H19" s="90"/>
      <c r="I19" s="27">
        <f t="shared" si="0"/>
        <v>0</v>
      </c>
      <c r="J19" s="94"/>
      <c r="K19" s="27">
        <f t="shared" si="1"/>
        <v>0</v>
      </c>
      <c r="L19" s="98"/>
      <c r="M19" s="99"/>
      <c r="N19" s="39"/>
      <c r="O19" s="40"/>
      <c r="P19" s="84"/>
      <c r="Q19" s="36" t="s">
        <v>93</v>
      </c>
      <c r="R19" s="89"/>
      <c r="S19" s="90"/>
      <c r="T19" s="90"/>
      <c r="U19" s="27">
        <f t="shared" si="8"/>
        <v>0</v>
      </c>
      <c r="V19" s="94"/>
      <c r="W19" s="27">
        <f t="shared" si="9"/>
        <v>0</v>
      </c>
      <c r="X19" s="98"/>
      <c r="Y19" s="99"/>
      <c r="Z19" s="39"/>
      <c r="AA19" s="40"/>
      <c r="AB19" s="84"/>
      <c r="AC19" s="89"/>
      <c r="AD19" s="89"/>
      <c r="AE19" s="90"/>
      <c r="AF19" s="90"/>
      <c r="AG19" s="27">
        <f t="shared" si="10"/>
        <v>0</v>
      </c>
      <c r="AH19" s="94"/>
      <c r="AI19" s="27">
        <f t="shared" si="11"/>
        <v>0</v>
      </c>
      <c r="AJ19" s="98"/>
      <c r="AK19" s="99"/>
      <c r="AL19" s="39"/>
      <c r="AM19" s="40"/>
      <c r="AN19" s="84"/>
      <c r="AO19" s="133"/>
      <c r="AP19" s="133"/>
      <c r="AQ19" s="130"/>
      <c r="AR19" s="130"/>
      <c r="AS19" s="27">
        <f t="shared" si="12"/>
        <v>0</v>
      </c>
      <c r="AT19" s="94"/>
      <c r="AU19" s="27">
        <f t="shared" si="13"/>
        <v>0</v>
      </c>
      <c r="AV19" s="99"/>
      <c r="AW19" s="99"/>
      <c r="AX19" s="134"/>
      <c r="AY19" s="40"/>
      <c r="AZ19" s="58"/>
      <c r="BA19" s="55"/>
    </row>
    <row r="20" spans="1:53" s="17" customFormat="1" ht="60" customHeight="1" x14ac:dyDescent="0.25">
      <c r="A20" s="46"/>
      <c r="B20" s="47"/>
      <c r="C20" s="48"/>
      <c r="D20" s="84"/>
      <c r="E20" s="36" t="s">
        <v>93</v>
      </c>
      <c r="F20" s="89"/>
      <c r="G20" s="90"/>
      <c r="H20" s="90"/>
      <c r="I20" s="27">
        <f t="shared" si="0"/>
        <v>0</v>
      </c>
      <c r="J20" s="94"/>
      <c r="K20" s="27">
        <f t="shared" si="1"/>
        <v>0</v>
      </c>
      <c r="L20" s="98"/>
      <c r="M20" s="99"/>
      <c r="N20" s="39"/>
      <c r="O20" s="40"/>
      <c r="P20" s="84"/>
      <c r="Q20" s="36" t="s">
        <v>93</v>
      </c>
      <c r="R20" s="89"/>
      <c r="S20" s="90"/>
      <c r="T20" s="90"/>
      <c r="U20" s="27">
        <f t="shared" si="2"/>
        <v>0</v>
      </c>
      <c r="V20" s="94"/>
      <c r="W20" s="27">
        <f t="shared" si="3"/>
        <v>0</v>
      </c>
      <c r="X20" s="98"/>
      <c r="Y20" s="99"/>
      <c r="Z20" s="39"/>
      <c r="AA20" s="40"/>
      <c r="AB20" s="84"/>
      <c r="AC20" s="89"/>
      <c r="AD20" s="89"/>
      <c r="AE20" s="90"/>
      <c r="AF20" s="90"/>
      <c r="AG20" s="27">
        <f t="shared" si="4"/>
        <v>0</v>
      </c>
      <c r="AH20" s="94"/>
      <c r="AI20" s="27">
        <f t="shared" si="5"/>
        <v>0</v>
      </c>
      <c r="AJ20" s="98"/>
      <c r="AK20" s="99"/>
      <c r="AL20" s="39"/>
      <c r="AM20" s="40"/>
      <c r="AN20" s="84"/>
      <c r="AO20" s="133"/>
      <c r="AP20" s="133"/>
      <c r="AQ20" s="130"/>
      <c r="AR20" s="130"/>
      <c r="AS20" s="27">
        <f t="shared" si="6"/>
        <v>0</v>
      </c>
      <c r="AT20" s="94"/>
      <c r="AU20" s="27">
        <f t="shared" si="7"/>
        <v>0</v>
      </c>
      <c r="AV20" s="99"/>
      <c r="AW20" s="99"/>
      <c r="AX20" s="134"/>
      <c r="AY20" s="40"/>
      <c r="AZ20" s="58"/>
      <c r="BA20" s="55"/>
    </row>
    <row r="21" spans="1:53" s="17" customFormat="1" ht="60" customHeight="1" x14ac:dyDescent="0.25">
      <c r="A21" s="46"/>
      <c r="B21" s="47"/>
      <c r="C21" s="48"/>
      <c r="D21" s="84"/>
      <c r="E21" s="36" t="s">
        <v>93</v>
      </c>
      <c r="F21" s="89"/>
      <c r="G21" s="90"/>
      <c r="H21" s="90"/>
      <c r="I21" s="27">
        <f t="shared" si="0"/>
        <v>0</v>
      </c>
      <c r="J21" s="94"/>
      <c r="K21" s="27">
        <f t="shared" si="1"/>
        <v>0</v>
      </c>
      <c r="L21" s="98"/>
      <c r="M21" s="99"/>
      <c r="N21" s="39"/>
      <c r="O21" s="40"/>
      <c r="P21" s="84"/>
      <c r="Q21" s="36" t="s">
        <v>93</v>
      </c>
      <c r="R21" s="89"/>
      <c r="S21" s="90"/>
      <c r="T21" s="90"/>
      <c r="U21" s="27">
        <f t="shared" si="2"/>
        <v>0</v>
      </c>
      <c r="V21" s="94"/>
      <c r="W21" s="27">
        <f t="shared" si="3"/>
        <v>0</v>
      </c>
      <c r="X21" s="98"/>
      <c r="Y21" s="99"/>
      <c r="Z21" s="39"/>
      <c r="AA21" s="40"/>
      <c r="AB21" s="84"/>
      <c r="AC21" s="89"/>
      <c r="AD21" s="89"/>
      <c r="AE21" s="90"/>
      <c r="AF21" s="90"/>
      <c r="AG21" s="27">
        <f t="shared" si="4"/>
        <v>0</v>
      </c>
      <c r="AH21" s="94"/>
      <c r="AI21" s="27">
        <f t="shared" si="5"/>
        <v>0</v>
      </c>
      <c r="AJ21" s="98"/>
      <c r="AK21" s="99"/>
      <c r="AL21" s="39"/>
      <c r="AM21" s="40"/>
      <c r="AN21" s="84"/>
      <c r="AO21" s="133"/>
      <c r="AP21" s="133"/>
      <c r="AQ21" s="130"/>
      <c r="AR21" s="130"/>
      <c r="AS21" s="27">
        <f t="shared" si="6"/>
        <v>0</v>
      </c>
      <c r="AT21" s="94"/>
      <c r="AU21" s="27">
        <f t="shared" si="7"/>
        <v>0</v>
      </c>
      <c r="AV21" s="99"/>
      <c r="AW21" s="99"/>
      <c r="AX21" s="134"/>
      <c r="AY21" s="40"/>
      <c r="AZ21" s="58"/>
      <c r="BA21" s="55"/>
    </row>
    <row r="22" spans="1:53" s="17" customFormat="1" ht="60" customHeight="1" x14ac:dyDescent="0.25">
      <c r="A22" s="49"/>
      <c r="B22" s="50"/>
      <c r="C22" s="51"/>
      <c r="D22" s="85"/>
      <c r="E22" s="36" t="s">
        <v>93</v>
      </c>
      <c r="F22" s="91"/>
      <c r="G22" s="144"/>
      <c r="H22" s="144"/>
      <c r="I22" s="27">
        <f t="shared" si="0"/>
        <v>0</v>
      </c>
      <c r="J22" s="95"/>
      <c r="K22" s="27">
        <f t="shared" si="1"/>
        <v>0</v>
      </c>
      <c r="L22" s="98"/>
      <c r="M22" s="99"/>
      <c r="N22" s="39"/>
      <c r="O22" s="40"/>
      <c r="P22" s="85"/>
      <c r="Q22" s="36" t="s">
        <v>93</v>
      </c>
      <c r="R22" s="91"/>
      <c r="S22" s="91"/>
      <c r="T22" s="91"/>
      <c r="U22" s="27">
        <f t="shared" si="2"/>
        <v>0</v>
      </c>
      <c r="V22" s="95"/>
      <c r="W22" s="27">
        <f t="shared" si="3"/>
        <v>0</v>
      </c>
      <c r="X22" s="98"/>
      <c r="Y22" s="99"/>
      <c r="Z22" s="39"/>
      <c r="AA22" s="40"/>
      <c r="AB22" s="85"/>
      <c r="AC22" s="89"/>
      <c r="AD22" s="91"/>
      <c r="AE22" s="91"/>
      <c r="AF22" s="91"/>
      <c r="AG22" s="27">
        <f t="shared" si="4"/>
        <v>0</v>
      </c>
      <c r="AH22" s="95"/>
      <c r="AI22" s="27">
        <f t="shared" si="5"/>
        <v>0</v>
      </c>
      <c r="AJ22" s="98"/>
      <c r="AK22" s="99"/>
      <c r="AL22" s="39"/>
      <c r="AM22" s="40"/>
      <c r="AN22" s="85"/>
      <c r="AO22" s="133"/>
      <c r="AP22" s="95"/>
      <c r="AQ22" s="95"/>
      <c r="AR22" s="95"/>
      <c r="AS22" s="27">
        <f t="shared" si="6"/>
        <v>0</v>
      </c>
      <c r="AT22" s="95"/>
      <c r="AU22" s="27">
        <f t="shared" si="7"/>
        <v>0</v>
      </c>
      <c r="AV22" s="99"/>
      <c r="AW22" s="99"/>
      <c r="AX22" s="134"/>
      <c r="AY22" s="40"/>
      <c r="AZ22" s="58"/>
      <c r="BA22" s="55"/>
    </row>
    <row r="23" spans="1:53" s="17" customFormat="1" ht="60" customHeight="1" thickBot="1" x14ac:dyDescent="0.3">
      <c r="A23" s="52"/>
      <c r="B23" s="53"/>
      <c r="C23" s="54"/>
      <c r="D23" s="86"/>
      <c r="E23" s="38" t="s">
        <v>93</v>
      </c>
      <c r="F23" s="92"/>
      <c r="G23" s="145"/>
      <c r="H23" s="145"/>
      <c r="I23" s="28">
        <f t="shared" si="0"/>
        <v>0</v>
      </c>
      <c r="J23" s="96"/>
      <c r="K23" s="28">
        <f t="shared" si="1"/>
        <v>0</v>
      </c>
      <c r="L23" s="100"/>
      <c r="M23" s="101"/>
      <c r="N23" s="41"/>
      <c r="O23" s="42"/>
      <c r="P23" s="86"/>
      <c r="Q23" s="38" t="s">
        <v>93</v>
      </c>
      <c r="R23" s="92"/>
      <c r="S23" s="92"/>
      <c r="T23" s="92"/>
      <c r="U23" s="28">
        <f t="shared" si="2"/>
        <v>0</v>
      </c>
      <c r="V23" s="96"/>
      <c r="W23" s="28">
        <f t="shared" si="3"/>
        <v>0</v>
      </c>
      <c r="X23" s="100"/>
      <c r="Y23" s="101"/>
      <c r="Z23" s="41"/>
      <c r="AA23" s="42"/>
      <c r="AB23" s="86"/>
      <c r="AC23" s="102"/>
      <c r="AD23" s="92"/>
      <c r="AE23" s="92"/>
      <c r="AF23" s="92"/>
      <c r="AG23" s="28">
        <f t="shared" si="4"/>
        <v>0</v>
      </c>
      <c r="AH23" s="96"/>
      <c r="AI23" s="28">
        <f t="shared" si="5"/>
        <v>0</v>
      </c>
      <c r="AJ23" s="100"/>
      <c r="AK23" s="101"/>
      <c r="AL23" s="41"/>
      <c r="AM23" s="42"/>
      <c r="AN23" s="86"/>
      <c r="AO23" s="135"/>
      <c r="AP23" s="96"/>
      <c r="AQ23" s="96"/>
      <c r="AR23" s="96"/>
      <c r="AS23" s="28">
        <f t="shared" si="6"/>
        <v>0</v>
      </c>
      <c r="AT23" s="96"/>
      <c r="AU23" s="28">
        <f t="shared" si="7"/>
        <v>0</v>
      </c>
      <c r="AV23" s="101"/>
      <c r="AW23" s="101"/>
      <c r="AX23" s="136"/>
      <c r="AY23" s="42"/>
      <c r="AZ23" s="59"/>
      <c r="BA23" s="56"/>
    </row>
    <row r="24" spans="1:53" ht="18" customHeight="1" x14ac:dyDescent="0.25">
      <c r="G24" s="149" t="s">
        <v>91</v>
      </c>
      <c r="I24" s="16" t="s">
        <v>60</v>
      </c>
      <c r="K24" s="16" t="s">
        <v>60</v>
      </c>
      <c r="N24" s="16" t="s">
        <v>60</v>
      </c>
      <c r="O24" s="16" t="s">
        <v>60</v>
      </c>
      <c r="S24" s="149" t="s">
        <v>91</v>
      </c>
      <c r="U24" s="16" t="s">
        <v>60</v>
      </c>
      <c r="W24" s="16" t="s">
        <v>60</v>
      </c>
      <c r="Z24" s="16" t="s">
        <v>60</v>
      </c>
      <c r="AA24" s="16" t="s">
        <v>60</v>
      </c>
      <c r="AE24" s="149" t="s">
        <v>91</v>
      </c>
      <c r="AG24" s="16" t="s">
        <v>60</v>
      </c>
      <c r="AI24" s="16" t="s">
        <v>60</v>
      </c>
      <c r="AL24" s="16" t="s">
        <v>60</v>
      </c>
      <c r="AM24" s="16" t="s">
        <v>60</v>
      </c>
      <c r="AQ24" s="149" t="s">
        <v>91</v>
      </c>
      <c r="AS24" s="16" t="s">
        <v>60</v>
      </c>
      <c r="AU24" s="16" t="s">
        <v>60</v>
      </c>
      <c r="AX24" s="16" t="s">
        <v>60</v>
      </c>
      <c r="AY24" s="16" t="s">
        <v>60</v>
      </c>
      <c r="AZ24" s="16" t="s">
        <v>60</v>
      </c>
      <c r="BA24" s="16" t="s">
        <v>60</v>
      </c>
    </row>
    <row r="25" spans="1:53" x14ac:dyDescent="0.25">
      <c r="G25" s="150" t="s">
        <v>92</v>
      </c>
      <c r="I25" s="146" t="s">
        <v>41</v>
      </c>
      <c r="K25" s="146" t="s">
        <v>41</v>
      </c>
      <c r="N25" s="146" t="s">
        <v>41</v>
      </c>
      <c r="O25" s="146" t="s">
        <v>41</v>
      </c>
      <c r="S25" s="150" t="s">
        <v>92</v>
      </c>
      <c r="U25" s="146" t="s">
        <v>41</v>
      </c>
      <c r="W25" s="146" t="s">
        <v>41</v>
      </c>
      <c r="Z25" s="146" t="s">
        <v>41</v>
      </c>
      <c r="AA25" s="146" t="s">
        <v>41</v>
      </c>
      <c r="AE25" s="150" t="s">
        <v>92</v>
      </c>
      <c r="AG25" s="146" t="s">
        <v>41</v>
      </c>
      <c r="AI25" s="146" t="s">
        <v>41</v>
      </c>
      <c r="AL25" s="146" t="s">
        <v>41</v>
      </c>
      <c r="AM25" s="146" t="s">
        <v>41</v>
      </c>
      <c r="AQ25" s="150" t="s">
        <v>92</v>
      </c>
      <c r="AS25" s="146" t="s">
        <v>41</v>
      </c>
      <c r="AU25" s="146" t="s">
        <v>41</v>
      </c>
      <c r="AX25" s="146" t="s">
        <v>41</v>
      </c>
      <c r="AY25" s="146" t="s">
        <v>41</v>
      </c>
      <c r="AZ25" s="146" t="s">
        <v>41</v>
      </c>
      <c r="BA25" s="146" t="s">
        <v>41</v>
      </c>
    </row>
  </sheetData>
  <sheetProtection password="84D4" sheet="1" insertRows="0"/>
  <mergeCells count="58">
    <mergeCell ref="E1:BA1"/>
    <mergeCell ref="AM5:AM6"/>
    <mergeCell ref="AN4:AY4"/>
    <mergeCell ref="AN5:AN6"/>
    <mergeCell ref="AO5:AO6"/>
    <mergeCell ref="AP5:AP6"/>
    <mergeCell ref="AQ5:AR5"/>
    <mergeCell ref="AS5:AS6"/>
    <mergeCell ref="AT5:AT6"/>
    <mergeCell ref="AU5:AU6"/>
    <mergeCell ref="AV5:AV6"/>
    <mergeCell ref="AW5:AW6"/>
    <mergeCell ref="AX5:AX6"/>
    <mergeCell ref="AY5:AY6"/>
    <mergeCell ref="AH5:AH6"/>
    <mergeCell ref="AI5:AI6"/>
    <mergeCell ref="AJ5:AJ6"/>
    <mergeCell ref="AK5:AK6"/>
    <mergeCell ref="AL5:AL6"/>
    <mergeCell ref="E5:E6"/>
    <mergeCell ref="F5:F6"/>
    <mergeCell ref="L5:L6"/>
    <mergeCell ref="M5:M6"/>
    <mergeCell ref="AD5:AD6"/>
    <mergeCell ref="AE5:AF5"/>
    <mergeCell ref="AG5:AG6"/>
    <mergeCell ref="A4:A6"/>
    <mergeCell ref="B4:B6"/>
    <mergeCell ref="D4:O4"/>
    <mergeCell ref="Z5:Z6"/>
    <mergeCell ref="A3:O3"/>
    <mergeCell ref="P3:AA3"/>
    <mergeCell ref="C4:C6"/>
    <mergeCell ref="I5:I6"/>
    <mergeCell ref="X5:X6"/>
    <mergeCell ref="Y5:Y6"/>
    <mergeCell ref="P4:AA4"/>
    <mergeCell ref="P5:P6"/>
    <mergeCell ref="Q5:Q6"/>
    <mergeCell ref="R5:R6"/>
    <mergeCell ref="S5:T5"/>
    <mergeCell ref="U5:U6"/>
    <mergeCell ref="AB3:AM3"/>
    <mergeCell ref="AN3:BA3"/>
    <mergeCell ref="AZ4:AZ6"/>
    <mergeCell ref="BA4:BA6"/>
    <mergeCell ref="D5:D6"/>
    <mergeCell ref="G5:H5"/>
    <mergeCell ref="J5:J6"/>
    <mergeCell ref="K5:K6"/>
    <mergeCell ref="O5:O6"/>
    <mergeCell ref="N5:N6"/>
    <mergeCell ref="W5:W6"/>
    <mergeCell ref="AA5:AA6"/>
    <mergeCell ref="AB4:AM4"/>
    <mergeCell ref="AB5:AB6"/>
    <mergeCell ref="AC5:AC6"/>
    <mergeCell ref="V5:V6"/>
  </mergeCells>
  <pageMargins left="0.11811023622047245" right="0.11811023622047245" top="0.15748031496062992" bottom="0.15748031496062992" header="0.31496062992125984" footer="0.31496062992125984"/>
  <pageSetup paperSize="8" scale="18" fitToHeight="0" orientation="landscape" r:id="rId1"/>
  <colBreaks count="2" manualBreakCount="2">
    <brk id="27" max="1048575" man="1"/>
    <brk id="3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70084-48C1-4D7F-9B9A-B5D5C3014905}">
  <sheetPr codeName="Hoja2">
    <pageSetUpPr fitToPage="1"/>
  </sheetPr>
  <dimension ref="A1:AW17"/>
  <sheetViews>
    <sheetView showGridLines="0" topLeftCell="H1" zoomScale="82" zoomScaleNormal="82" workbookViewId="0">
      <pane ySplit="5" topLeftCell="A6" activePane="bottomLeft" state="frozen"/>
      <selection activeCell="I22" sqref="I22"/>
      <selection pane="bottomLeft" activeCell="T4" sqref="T4:T5"/>
    </sheetView>
  </sheetViews>
  <sheetFormatPr baseColWidth="10" defaultRowHeight="15" x14ac:dyDescent="0.25"/>
  <cols>
    <col min="1" max="1" width="14.140625" hidden="1" customWidth="1"/>
    <col min="2" max="2" width="18.5703125" hidden="1" customWidth="1"/>
    <col min="3" max="3" width="26.85546875" hidden="1" customWidth="1"/>
    <col min="4" max="5" width="41.85546875" customWidth="1"/>
    <col min="6" max="6" width="18.7109375" bestFit="1" customWidth="1"/>
    <col min="7" max="7" width="42.85546875" customWidth="1"/>
    <col min="8" max="8" width="24.140625" customWidth="1"/>
    <col min="9" max="10" width="13" customWidth="1"/>
    <col min="11" max="12" width="20.85546875" customWidth="1"/>
    <col min="13" max="13" width="7.140625" hidden="1" customWidth="1"/>
    <col min="14" max="14" width="15.85546875" hidden="1" customWidth="1"/>
    <col min="15" max="15" width="42.7109375" customWidth="1"/>
    <col min="16" max="16" width="24.7109375" customWidth="1"/>
    <col min="17" max="17" width="12.7109375" customWidth="1"/>
    <col min="18" max="18" width="12.28515625" customWidth="1"/>
    <col min="19" max="19" width="20.85546875" customWidth="1"/>
    <col min="20" max="20" width="20.28515625" customWidth="1"/>
    <col min="21" max="22" width="12.28515625" hidden="1" customWidth="1"/>
    <col min="23" max="23" width="12.28515625" customWidth="1"/>
    <col min="24" max="24" width="31" customWidth="1"/>
    <col min="25" max="25" width="24.140625" customWidth="1"/>
    <col min="26" max="26" width="27.85546875" customWidth="1"/>
    <col min="27" max="27" width="24.140625" customWidth="1"/>
    <col min="28" max="29" width="12.28515625" hidden="1" customWidth="1"/>
    <col min="30" max="30" width="26.42578125" customWidth="1"/>
    <col min="31" max="31" width="27.85546875" customWidth="1"/>
    <col min="32" max="32" width="31.85546875" customWidth="1"/>
    <col min="33" max="33" width="17.140625" customWidth="1"/>
    <col min="34" max="35" width="11.42578125" hidden="1" customWidth="1"/>
    <col min="36" max="36" width="26.5703125" customWidth="1"/>
    <col min="37" max="37" width="16" hidden="1" customWidth="1"/>
    <col min="38" max="49" width="11.42578125" hidden="1" customWidth="1"/>
  </cols>
  <sheetData>
    <row r="1" spans="1:44" ht="67.5" customHeight="1" thickBot="1" x14ac:dyDescent="0.3">
      <c r="A1" s="2"/>
      <c r="E1" s="172" t="s">
        <v>117</v>
      </c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M1" s="118"/>
      <c r="AN1" s="118"/>
      <c r="AO1" s="118"/>
      <c r="AP1" s="118"/>
      <c r="AQ1" s="118"/>
      <c r="AR1" s="118"/>
    </row>
    <row r="2" spans="1:44" s="10" customFormat="1" ht="37.5" customHeight="1" x14ac:dyDescent="0.25">
      <c r="A2" s="153"/>
      <c r="B2" s="154"/>
      <c r="C2" s="154"/>
      <c r="D2" s="237" t="s">
        <v>124</v>
      </c>
      <c r="E2" s="238"/>
      <c r="F2" s="239"/>
      <c r="G2" s="237" t="s">
        <v>123</v>
      </c>
      <c r="H2" s="238"/>
      <c r="I2" s="238"/>
      <c r="J2" s="238"/>
      <c r="K2" s="238"/>
      <c r="L2" s="238"/>
      <c r="M2" s="154"/>
      <c r="N2" s="155"/>
      <c r="O2" s="237" t="s">
        <v>123</v>
      </c>
      <c r="P2" s="238"/>
      <c r="Q2" s="238"/>
      <c r="R2" s="238"/>
      <c r="S2" s="238"/>
      <c r="T2" s="238"/>
      <c r="U2" s="154"/>
      <c r="V2" s="155"/>
      <c r="W2" s="237" t="s">
        <v>124</v>
      </c>
      <c r="X2" s="238"/>
      <c r="Y2" s="238"/>
      <c r="Z2" s="238"/>
      <c r="AA2" s="238"/>
      <c r="AB2" s="154"/>
      <c r="AC2" s="155"/>
      <c r="AD2" s="237" t="s">
        <v>123</v>
      </c>
      <c r="AE2" s="238"/>
      <c r="AF2" s="238"/>
      <c r="AG2" s="238"/>
      <c r="AH2" s="238"/>
      <c r="AI2" s="238"/>
      <c r="AJ2" s="239"/>
      <c r="AK2" s="155"/>
      <c r="AM2" s="119" t="s">
        <v>28</v>
      </c>
      <c r="AN2" s="119"/>
      <c r="AO2" s="119" t="s">
        <v>34</v>
      </c>
      <c r="AP2" s="119"/>
      <c r="AQ2" s="119"/>
      <c r="AR2" s="119"/>
    </row>
    <row r="3" spans="1:44" ht="55.5" customHeight="1" x14ac:dyDescent="0.25">
      <c r="A3" s="218" t="s">
        <v>2</v>
      </c>
      <c r="B3" s="221" t="s">
        <v>0</v>
      </c>
      <c r="C3" s="263" t="s">
        <v>16</v>
      </c>
      <c r="D3" s="252" t="s">
        <v>72</v>
      </c>
      <c r="E3" s="253"/>
      <c r="F3" s="254"/>
      <c r="G3" s="252" t="s">
        <v>71</v>
      </c>
      <c r="H3" s="255"/>
      <c r="I3" s="255"/>
      <c r="J3" s="255"/>
      <c r="K3" s="255"/>
      <c r="L3" s="255"/>
      <c r="M3" s="255"/>
      <c r="N3" s="256"/>
      <c r="O3" s="240" t="s">
        <v>73</v>
      </c>
      <c r="P3" s="241"/>
      <c r="Q3" s="241"/>
      <c r="R3" s="241"/>
      <c r="S3" s="241"/>
      <c r="T3" s="241"/>
      <c r="U3" s="241"/>
      <c r="V3" s="265"/>
      <c r="W3" s="240" t="s">
        <v>120</v>
      </c>
      <c r="X3" s="241"/>
      <c r="Y3" s="241"/>
      <c r="Z3" s="241"/>
      <c r="AA3" s="241"/>
      <c r="AB3" s="241"/>
      <c r="AC3" s="265"/>
      <c r="AD3" s="240" t="s">
        <v>121</v>
      </c>
      <c r="AE3" s="241"/>
      <c r="AF3" s="241"/>
      <c r="AG3" s="241"/>
      <c r="AH3" s="242"/>
      <c r="AI3" s="151"/>
      <c r="AJ3" s="270" t="s">
        <v>82</v>
      </c>
      <c r="AK3" s="266" t="s">
        <v>31</v>
      </c>
      <c r="AM3" s="118" t="s">
        <v>29</v>
      </c>
      <c r="AN3" s="118"/>
      <c r="AO3" s="118" t="s">
        <v>35</v>
      </c>
      <c r="AP3" s="118"/>
      <c r="AQ3" s="118"/>
      <c r="AR3" s="118"/>
    </row>
    <row r="4" spans="1:44" ht="60" customHeight="1" x14ac:dyDescent="0.25">
      <c r="A4" s="218"/>
      <c r="B4" s="221"/>
      <c r="C4" s="263"/>
      <c r="D4" s="261" t="s">
        <v>74</v>
      </c>
      <c r="E4" s="259" t="s">
        <v>75</v>
      </c>
      <c r="F4" s="273" t="s">
        <v>76</v>
      </c>
      <c r="G4" s="261" t="s">
        <v>74</v>
      </c>
      <c r="H4" s="259" t="s">
        <v>75</v>
      </c>
      <c r="I4" s="259" t="s">
        <v>76</v>
      </c>
      <c r="J4" s="207" t="s">
        <v>77</v>
      </c>
      <c r="K4" s="207" t="s">
        <v>127</v>
      </c>
      <c r="L4" s="207" t="s">
        <v>78</v>
      </c>
      <c r="M4" s="245" t="s">
        <v>3</v>
      </c>
      <c r="N4" s="257" t="s">
        <v>20</v>
      </c>
      <c r="O4" s="261" t="s">
        <v>74</v>
      </c>
      <c r="P4" s="259" t="s">
        <v>75</v>
      </c>
      <c r="Q4" s="259" t="s">
        <v>76</v>
      </c>
      <c r="R4" s="207" t="s">
        <v>77</v>
      </c>
      <c r="S4" s="207" t="s">
        <v>129</v>
      </c>
      <c r="T4" s="207" t="s">
        <v>79</v>
      </c>
      <c r="U4" s="276" t="s">
        <v>3</v>
      </c>
      <c r="V4" s="257" t="s">
        <v>21</v>
      </c>
      <c r="W4" s="203" t="s">
        <v>80</v>
      </c>
      <c r="X4" s="249" t="s">
        <v>81</v>
      </c>
      <c r="Y4" s="207" t="s">
        <v>125</v>
      </c>
      <c r="Z4" s="207" t="s">
        <v>128</v>
      </c>
      <c r="AA4" s="207" t="s">
        <v>78</v>
      </c>
      <c r="AB4" s="245" t="s">
        <v>3</v>
      </c>
      <c r="AC4" s="257" t="s">
        <v>19</v>
      </c>
      <c r="AD4" s="243" t="s">
        <v>83</v>
      </c>
      <c r="AE4" s="247" t="s">
        <v>84</v>
      </c>
      <c r="AF4" s="207" t="s">
        <v>126</v>
      </c>
      <c r="AG4" s="207" t="s">
        <v>78</v>
      </c>
      <c r="AH4" s="245" t="s">
        <v>3</v>
      </c>
      <c r="AI4" s="268" t="s">
        <v>19</v>
      </c>
      <c r="AJ4" s="270"/>
      <c r="AK4" s="266"/>
      <c r="AM4" s="118" t="s">
        <v>30</v>
      </c>
      <c r="AN4" s="118"/>
      <c r="AO4" s="118" t="s">
        <v>36</v>
      </c>
      <c r="AP4" s="118"/>
      <c r="AQ4" s="118"/>
      <c r="AR4" s="118"/>
    </row>
    <row r="5" spans="1:44" ht="63.75" customHeight="1" thickBot="1" x14ac:dyDescent="0.3">
      <c r="A5" s="251"/>
      <c r="B5" s="236"/>
      <c r="C5" s="264"/>
      <c r="D5" s="262"/>
      <c r="E5" s="272"/>
      <c r="F5" s="274"/>
      <c r="G5" s="262"/>
      <c r="H5" s="272"/>
      <c r="I5" s="260"/>
      <c r="J5" s="275"/>
      <c r="K5" s="235"/>
      <c r="L5" s="235"/>
      <c r="M5" s="246"/>
      <c r="N5" s="258"/>
      <c r="O5" s="262"/>
      <c r="P5" s="272"/>
      <c r="Q5" s="260"/>
      <c r="R5" s="275"/>
      <c r="S5" s="235"/>
      <c r="T5" s="235"/>
      <c r="U5" s="277"/>
      <c r="V5" s="258"/>
      <c r="W5" s="278"/>
      <c r="X5" s="250"/>
      <c r="Y5" s="235"/>
      <c r="Z5" s="235"/>
      <c r="AA5" s="235"/>
      <c r="AB5" s="246"/>
      <c r="AC5" s="258"/>
      <c r="AD5" s="244"/>
      <c r="AE5" s="248"/>
      <c r="AF5" s="235"/>
      <c r="AG5" s="235"/>
      <c r="AH5" s="246"/>
      <c r="AI5" s="269"/>
      <c r="AJ5" s="271"/>
      <c r="AK5" s="267"/>
      <c r="AM5" s="118"/>
      <c r="AN5" s="118"/>
      <c r="AO5" s="118" t="s">
        <v>37</v>
      </c>
      <c r="AP5" s="118"/>
      <c r="AQ5" s="118"/>
      <c r="AR5" s="118"/>
    </row>
    <row r="6" spans="1:44" ht="60" customHeight="1" x14ac:dyDescent="0.25">
      <c r="A6" s="124" t="str">
        <f t="shared" ref="A6" si="0">MID(B6,4,4)</f>
        <v/>
      </c>
      <c r="B6" s="68">
        <f>'Datos de Identificación'!H9</f>
        <v>0</v>
      </c>
      <c r="C6" s="156">
        <f>'Datos de Identificación'!I9</f>
        <v>0</v>
      </c>
      <c r="D6" s="159"/>
      <c r="E6" s="74"/>
      <c r="F6" s="160"/>
      <c r="G6" s="77"/>
      <c r="H6" s="75"/>
      <c r="I6" s="120"/>
      <c r="J6" s="78"/>
      <c r="K6" s="103"/>
      <c r="L6" s="105">
        <f>IF(SUM(K6:K15)&gt;4,4,SUM(K6:K15))</f>
        <v>0</v>
      </c>
      <c r="M6" s="33">
        <f>_xlfn.IFS(AND(J6&gt;=200,J6&lt;=250),1,AND(J6&gt;250,J6&lt;=300),1.5,J6&gt;300,2,J6&lt;200,0)</f>
        <v>0</v>
      </c>
      <c r="N6" s="62">
        <f>IF(SUM(M6:M15)&gt;4,4,SUM(M6:M15))</f>
        <v>0</v>
      </c>
      <c r="O6" s="77"/>
      <c r="P6" s="75"/>
      <c r="Q6" s="120"/>
      <c r="R6" s="78"/>
      <c r="S6" s="103"/>
      <c r="T6" s="105">
        <f>IF(SUM(S6:S15)&gt;2,2,SUM(S6:S15))</f>
        <v>0</v>
      </c>
      <c r="U6" s="33"/>
      <c r="V6" s="62">
        <f>IF(SUM(U6:U15)&gt;2,2,SUM(U6:U15))</f>
        <v>0</v>
      </c>
      <c r="W6" s="77"/>
      <c r="X6" s="75"/>
      <c r="Y6" s="75"/>
      <c r="Z6" s="75"/>
      <c r="AA6" s="105">
        <f>IF(SUM(Z6:Z15)&gt;4,4,SUM(Z6:Z15))</f>
        <v>0</v>
      </c>
      <c r="AB6" s="108">
        <f>IFERROR(_xlfn.IFS(Y6="B1",2,Y6="B2",4,Y6="C1",4,Y6="C2",4),0)</f>
        <v>0</v>
      </c>
      <c r="AC6" s="109">
        <f>IF(SUM(AB6:AB15)&gt;4,4,SUM(AB6:AB15))</f>
        <v>0</v>
      </c>
      <c r="AD6" s="128"/>
      <c r="AE6" s="126"/>
      <c r="AF6" s="79"/>
      <c r="AG6" s="105">
        <f>IF(SUM(AF6:AF15)&gt;4,4,SUM(AF6:AF15))</f>
        <v>0</v>
      </c>
      <c r="AH6" s="108">
        <f>IFERROR(_xlfn.IFS(AE6="Básico",1,AE6="Avanzado",2,AE6="Único",2),0)</f>
        <v>0</v>
      </c>
      <c r="AI6" s="123">
        <f>IF(SUM(AH6:AH15)&gt;4,4,SUM(AH6:AH15))</f>
        <v>0</v>
      </c>
      <c r="AJ6" s="114">
        <f>IF(AG6+AA6+T6+L6&gt;8,8,AG6+AA6+T6+L6)</f>
        <v>0</v>
      </c>
      <c r="AK6" s="67" t="e">
        <f>IF(N6+V6+#REF!+AC6+AI6&gt;8,8,N6+V6+#REF!+AC6+AI6)</f>
        <v>#REF!</v>
      </c>
      <c r="AM6" s="118" t="s">
        <v>32</v>
      </c>
      <c r="AN6" s="118"/>
      <c r="AO6" s="118" t="s">
        <v>38</v>
      </c>
      <c r="AP6" s="118"/>
      <c r="AQ6" s="118"/>
      <c r="AR6" s="118"/>
    </row>
    <row r="7" spans="1:44" ht="60" customHeight="1" x14ac:dyDescent="0.25">
      <c r="A7" s="125"/>
      <c r="B7" s="29"/>
      <c r="C7" s="157"/>
      <c r="D7" s="159"/>
      <c r="E7" s="74"/>
      <c r="F7" s="160"/>
      <c r="G7" s="77"/>
      <c r="H7" s="75"/>
      <c r="I7" s="120"/>
      <c r="J7" s="78"/>
      <c r="K7" s="103"/>
      <c r="L7" s="106"/>
      <c r="M7" s="33">
        <f t="shared" ref="M7:M15" si="1">_xlfn.IFS(AND(J7&gt;=200,J7&lt;=250),1,AND(J7&gt;250,J7&lt;=300),1.5,J7&gt;300,2,J7&lt;200,0)</f>
        <v>0</v>
      </c>
      <c r="N7" s="63"/>
      <c r="O7" s="77"/>
      <c r="P7" s="75"/>
      <c r="Q7" s="120"/>
      <c r="R7" s="78"/>
      <c r="S7" s="103"/>
      <c r="T7" s="106"/>
      <c r="U7" s="33"/>
      <c r="V7" s="63"/>
      <c r="W7" s="77"/>
      <c r="X7" s="75"/>
      <c r="Y7" s="75"/>
      <c r="Z7" s="75"/>
      <c r="AA7" s="106"/>
      <c r="AB7" s="108"/>
      <c r="AC7" s="110"/>
      <c r="AD7" s="128"/>
      <c r="AE7" s="126"/>
      <c r="AF7" s="79"/>
      <c r="AG7" s="137"/>
      <c r="AH7" s="108">
        <f t="shared" ref="AH7:AH15" si="2">IFERROR(_xlfn.IFS(AE7="Básico",1,AE7="Avanzado",2,AE7="Único",2),0)</f>
        <v>0</v>
      </c>
      <c r="AI7" s="113"/>
      <c r="AJ7" s="115"/>
      <c r="AK7" s="65"/>
      <c r="AM7" s="118" t="s">
        <v>33</v>
      </c>
      <c r="AO7" t="s">
        <v>39</v>
      </c>
    </row>
    <row r="8" spans="1:44" ht="60" customHeight="1" x14ac:dyDescent="0.25">
      <c r="A8" s="125"/>
      <c r="B8" s="29"/>
      <c r="C8" s="157"/>
      <c r="D8" s="159"/>
      <c r="E8" s="74"/>
      <c r="F8" s="160"/>
      <c r="G8" s="77"/>
      <c r="H8" s="75"/>
      <c r="I8" s="120"/>
      <c r="J8" s="78"/>
      <c r="K8" s="103"/>
      <c r="L8" s="106"/>
      <c r="M8" s="33">
        <f t="shared" si="1"/>
        <v>0</v>
      </c>
      <c r="N8" s="63"/>
      <c r="O8" s="77"/>
      <c r="P8" s="75"/>
      <c r="Q8" s="120"/>
      <c r="R8" s="78"/>
      <c r="S8" s="103"/>
      <c r="T8" s="106"/>
      <c r="U8" s="33"/>
      <c r="V8" s="63"/>
      <c r="W8" s="77"/>
      <c r="X8" s="75"/>
      <c r="Y8" s="75"/>
      <c r="Z8" s="75"/>
      <c r="AA8" s="106"/>
      <c r="AB8" s="108"/>
      <c r="AC8" s="110"/>
      <c r="AD8" s="128"/>
      <c r="AE8" s="126"/>
      <c r="AF8" s="79"/>
      <c r="AG8" s="137"/>
      <c r="AH8" s="108">
        <f t="shared" si="2"/>
        <v>0</v>
      </c>
      <c r="AI8" s="113"/>
      <c r="AJ8" s="115"/>
      <c r="AK8" s="65"/>
      <c r="AM8" s="118" t="s">
        <v>25</v>
      </c>
      <c r="AO8" s="118" t="s">
        <v>40</v>
      </c>
    </row>
    <row r="9" spans="1:44" ht="60" customHeight="1" x14ac:dyDescent="0.25">
      <c r="A9" s="125"/>
      <c r="B9" s="29"/>
      <c r="C9" s="157"/>
      <c r="D9" s="159"/>
      <c r="E9" s="74"/>
      <c r="F9" s="160"/>
      <c r="G9" s="77"/>
      <c r="H9" s="75"/>
      <c r="I9" s="120"/>
      <c r="J9" s="78"/>
      <c r="K9" s="103"/>
      <c r="L9" s="106"/>
      <c r="M9" s="33">
        <f t="shared" si="1"/>
        <v>0</v>
      </c>
      <c r="N9" s="63"/>
      <c r="O9" s="77"/>
      <c r="P9" s="75"/>
      <c r="Q9" s="120"/>
      <c r="R9" s="78"/>
      <c r="S9" s="103"/>
      <c r="T9" s="106"/>
      <c r="U9" s="33"/>
      <c r="V9" s="63"/>
      <c r="W9" s="77"/>
      <c r="X9" s="75"/>
      <c r="Y9" s="75"/>
      <c r="Z9" s="75"/>
      <c r="AA9" s="106"/>
      <c r="AB9" s="108"/>
      <c r="AC9" s="110"/>
      <c r="AD9" s="128"/>
      <c r="AE9" s="126"/>
      <c r="AF9" s="79"/>
      <c r="AG9" s="137"/>
      <c r="AH9" s="108">
        <f t="shared" si="2"/>
        <v>0</v>
      </c>
      <c r="AI9" s="113"/>
      <c r="AJ9" s="115"/>
      <c r="AK9" s="65"/>
      <c r="AM9" s="118" t="s">
        <v>24</v>
      </c>
    </row>
    <row r="10" spans="1:44" ht="60" customHeight="1" x14ac:dyDescent="0.25">
      <c r="A10" s="125"/>
      <c r="B10" s="29"/>
      <c r="C10" s="157"/>
      <c r="D10" s="159"/>
      <c r="E10" s="74"/>
      <c r="F10" s="160"/>
      <c r="G10" s="77"/>
      <c r="H10" s="75"/>
      <c r="I10" s="120"/>
      <c r="J10" s="78"/>
      <c r="K10" s="103"/>
      <c r="L10" s="106"/>
      <c r="M10" s="33">
        <f t="shared" si="1"/>
        <v>0</v>
      </c>
      <c r="N10" s="63"/>
      <c r="O10" s="77"/>
      <c r="P10" s="75"/>
      <c r="Q10" s="120"/>
      <c r="R10" s="78"/>
      <c r="S10" s="103"/>
      <c r="T10" s="106"/>
      <c r="U10" s="33"/>
      <c r="V10" s="63"/>
      <c r="W10" s="77"/>
      <c r="X10" s="75"/>
      <c r="Y10" s="75"/>
      <c r="Z10" s="75"/>
      <c r="AA10" s="106"/>
      <c r="AB10" s="108"/>
      <c r="AC10" s="110"/>
      <c r="AD10" s="128"/>
      <c r="AE10" s="126"/>
      <c r="AF10" s="79"/>
      <c r="AG10" s="137"/>
      <c r="AH10" s="108">
        <f t="shared" si="2"/>
        <v>0</v>
      </c>
      <c r="AI10" s="113"/>
      <c r="AJ10" s="115"/>
      <c r="AK10" s="65"/>
      <c r="AM10" s="118" t="s">
        <v>26</v>
      </c>
    </row>
    <row r="11" spans="1:44" ht="60" customHeight="1" x14ac:dyDescent="0.25">
      <c r="A11" s="30"/>
      <c r="B11" s="29"/>
      <c r="C11" s="157"/>
      <c r="D11" s="159"/>
      <c r="E11" s="74"/>
      <c r="F11" s="160"/>
      <c r="G11" s="77"/>
      <c r="H11" s="75"/>
      <c r="I11" s="120"/>
      <c r="J11" s="78"/>
      <c r="K11" s="103"/>
      <c r="L11" s="106"/>
      <c r="M11" s="33">
        <f t="shared" si="1"/>
        <v>0</v>
      </c>
      <c r="N11" s="63"/>
      <c r="O11" s="77"/>
      <c r="P11" s="75"/>
      <c r="Q11" s="120"/>
      <c r="R11" s="78"/>
      <c r="S11" s="103"/>
      <c r="T11" s="106"/>
      <c r="U11" s="33"/>
      <c r="V11" s="63"/>
      <c r="W11" s="77"/>
      <c r="X11" s="75"/>
      <c r="Y11" s="75"/>
      <c r="Z11" s="75"/>
      <c r="AA11" s="106"/>
      <c r="AB11" s="108"/>
      <c r="AC11" s="110"/>
      <c r="AD11" s="128"/>
      <c r="AE11" s="126"/>
      <c r="AF11" s="79"/>
      <c r="AG11" s="137"/>
      <c r="AH11" s="108">
        <f t="shared" si="2"/>
        <v>0</v>
      </c>
      <c r="AI11" s="113"/>
      <c r="AJ11" s="115"/>
      <c r="AK11" s="65"/>
      <c r="AM11" s="118" t="s">
        <v>27</v>
      </c>
    </row>
    <row r="12" spans="1:44" ht="60" customHeight="1" x14ac:dyDescent="0.25">
      <c r="A12" s="30"/>
      <c r="B12" s="29"/>
      <c r="C12" s="157"/>
      <c r="D12" s="77"/>
      <c r="E12" s="75"/>
      <c r="F12" s="161"/>
      <c r="G12" s="77"/>
      <c r="H12" s="75"/>
      <c r="I12" s="121"/>
      <c r="J12" s="78"/>
      <c r="K12" s="103"/>
      <c r="L12" s="106"/>
      <c r="M12" s="33">
        <f t="shared" si="1"/>
        <v>0</v>
      </c>
      <c r="N12" s="63"/>
      <c r="O12" s="77"/>
      <c r="P12" s="75"/>
      <c r="Q12" s="121"/>
      <c r="R12" s="78"/>
      <c r="S12" s="103"/>
      <c r="T12" s="106"/>
      <c r="U12" s="33"/>
      <c r="V12" s="63"/>
      <c r="W12" s="77"/>
      <c r="X12" s="75"/>
      <c r="Y12" s="75"/>
      <c r="Z12" s="75"/>
      <c r="AA12" s="106"/>
      <c r="AB12" s="108"/>
      <c r="AC12" s="110"/>
      <c r="AD12" s="128"/>
      <c r="AE12" s="126"/>
      <c r="AF12" s="79"/>
      <c r="AG12" s="137"/>
      <c r="AH12" s="108">
        <f t="shared" si="2"/>
        <v>0</v>
      </c>
      <c r="AI12" s="113"/>
      <c r="AJ12" s="115"/>
      <c r="AK12" s="65"/>
    </row>
    <row r="13" spans="1:44" ht="60" customHeight="1" x14ac:dyDescent="0.25">
      <c r="A13" s="30"/>
      <c r="B13" s="29"/>
      <c r="C13" s="157"/>
      <c r="D13" s="77"/>
      <c r="E13" s="75"/>
      <c r="F13" s="161"/>
      <c r="G13" s="77"/>
      <c r="H13" s="75"/>
      <c r="I13" s="121"/>
      <c r="J13" s="78"/>
      <c r="K13" s="103"/>
      <c r="L13" s="106"/>
      <c r="M13" s="33">
        <f t="shared" si="1"/>
        <v>0</v>
      </c>
      <c r="N13" s="63"/>
      <c r="O13" s="77"/>
      <c r="P13" s="75"/>
      <c r="Q13" s="121"/>
      <c r="R13" s="78"/>
      <c r="S13" s="103"/>
      <c r="T13" s="106"/>
      <c r="U13" s="33"/>
      <c r="V13" s="63"/>
      <c r="W13" s="77"/>
      <c r="X13" s="75"/>
      <c r="Y13" s="75"/>
      <c r="Z13" s="75"/>
      <c r="AA13" s="106"/>
      <c r="AB13" s="108"/>
      <c r="AC13" s="110"/>
      <c r="AD13" s="128"/>
      <c r="AE13" s="126"/>
      <c r="AF13" s="79"/>
      <c r="AG13" s="137"/>
      <c r="AH13" s="108">
        <f t="shared" si="2"/>
        <v>0</v>
      </c>
      <c r="AI13" s="113"/>
      <c r="AJ13" s="115"/>
      <c r="AK13" s="65"/>
    </row>
    <row r="14" spans="1:44" ht="60" customHeight="1" x14ac:dyDescent="0.25">
      <c r="A14" s="30"/>
      <c r="B14" s="29"/>
      <c r="C14" s="157"/>
      <c r="D14" s="77"/>
      <c r="E14" s="75"/>
      <c r="F14" s="161"/>
      <c r="G14" s="77"/>
      <c r="H14" s="75"/>
      <c r="I14" s="121"/>
      <c r="J14" s="78"/>
      <c r="K14" s="103"/>
      <c r="L14" s="106"/>
      <c r="M14" s="33">
        <f t="shared" si="1"/>
        <v>0</v>
      </c>
      <c r="N14" s="63"/>
      <c r="O14" s="77"/>
      <c r="P14" s="75"/>
      <c r="Q14" s="121"/>
      <c r="R14" s="78"/>
      <c r="S14" s="103"/>
      <c r="T14" s="106"/>
      <c r="U14" s="33"/>
      <c r="V14" s="63"/>
      <c r="W14" s="77"/>
      <c r="X14" s="75"/>
      <c r="Y14" s="75"/>
      <c r="Z14" s="75"/>
      <c r="AA14" s="106"/>
      <c r="AB14" s="108"/>
      <c r="AC14" s="110"/>
      <c r="AD14" s="128"/>
      <c r="AE14" s="126"/>
      <c r="AF14" s="79"/>
      <c r="AG14" s="137"/>
      <c r="AH14" s="108">
        <f t="shared" si="2"/>
        <v>0</v>
      </c>
      <c r="AI14" s="113"/>
      <c r="AJ14" s="115"/>
      <c r="AK14" s="65"/>
    </row>
    <row r="15" spans="1:44" ht="60" customHeight="1" thickBot="1" x14ac:dyDescent="0.3">
      <c r="A15" s="31"/>
      <c r="B15" s="32"/>
      <c r="C15" s="158"/>
      <c r="D15" s="80"/>
      <c r="E15" s="76"/>
      <c r="F15" s="162"/>
      <c r="G15" s="80"/>
      <c r="H15" s="76"/>
      <c r="I15" s="122"/>
      <c r="J15" s="82"/>
      <c r="K15" s="104"/>
      <c r="L15" s="107"/>
      <c r="M15" s="34">
        <f t="shared" si="1"/>
        <v>0</v>
      </c>
      <c r="N15" s="64"/>
      <c r="O15" s="80"/>
      <c r="P15" s="76"/>
      <c r="Q15" s="122"/>
      <c r="R15" s="82"/>
      <c r="S15" s="104"/>
      <c r="T15" s="107"/>
      <c r="U15" s="34"/>
      <c r="V15" s="64"/>
      <c r="W15" s="80"/>
      <c r="X15" s="76"/>
      <c r="Y15" s="76"/>
      <c r="Z15" s="76"/>
      <c r="AA15" s="107"/>
      <c r="AB15" s="111"/>
      <c r="AC15" s="112"/>
      <c r="AD15" s="139"/>
      <c r="AE15" s="127"/>
      <c r="AF15" s="81"/>
      <c r="AG15" s="138"/>
      <c r="AH15" s="111">
        <f t="shared" si="2"/>
        <v>0</v>
      </c>
      <c r="AI15" s="116"/>
      <c r="AJ15" s="117"/>
      <c r="AK15" s="66"/>
    </row>
    <row r="16" spans="1:44" x14ac:dyDescent="0.25">
      <c r="L16" s="16" t="s">
        <v>60</v>
      </c>
      <c r="T16" s="16" t="s">
        <v>60</v>
      </c>
      <c r="AA16" s="16" t="s">
        <v>60</v>
      </c>
      <c r="AG16" s="16" t="s">
        <v>60</v>
      </c>
      <c r="AJ16" s="16" t="s">
        <v>60</v>
      </c>
    </row>
    <row r="17" spans="12:36" x14ac:dyDescent="0.25">
      <c r="L17" s="146" t="s">
        <v>41</v>
      </c>
      <c r="T17" s="146" t="s">
        <v>41</v>
      </c>
      <c r="AA17" s="146" t="s">
        <v>41</v>
      </c>
      <c r="AG17" s="146" t="s">
        <v>41</v>
      </c>
      <c r="AJ17" s="146" t="s">
        <v>41</v>
      </c>
    </row>
  </sheetData>
  <sheetProtection password="84D4" sheet="1" insertRows="0"/>
  <mergeCells count="48">
    <mergeCell ref="E1:AJ1"/>
    <mergeCell ref="AK3:AK5"/>
    <mergeCell ref="AI4:AI5"/>
    <mergeCell ref="AJ3:AJ5"/>
    <mergeCell ref="E4:E5"/>
    <mergeCell ref="F4:F5"/>
    <mergeCell ref="H4:H5"/>
    <mergeCell ref="J4:J5"/>
    <mergeCell ref="O3:V3"/>
    <mergeCell ref="O4:O5"/>
    <mergeCell ref="P4:P5"/>
    <mergeCell ref="Q4:Q5"/>
    <mergeCell ref="R4:R5"/>
    <mergeCell ref="U4:U5"/>
    <mergeCell ref="V4:V5"/>
    <mergeCell ref="W4:W5"/>
    <mergeCell ref="AC4:AC5"/>
    <mergeCell ref="W3:AC3"/>
    <mergeCell ref="Y4:Y5"/>
    <mergeCell ref="Z4:Z5"/>
    <mergeCell ref="AA4:AA5"/>
    <mergeCell ref="A3:A5"/>
    <mergeCell ref="D3:F3"/>
    <mergeCell ref="G3:N3"/>
    <mergeCell ref="N4:N5"/>
    <mergeCell ref="M4:M5"/>
    <mergeCell ref="I4:I5"/>
    <mergeCell ref="G4:G5"/>
    <mergeCell ref="D4:D5"/>
    <mergeCell ref="K4:K5"/>
    <mergeCell ref="L4:L5"/>
    <mergeCell ref="C3:C5"/>
    <mergeCell ref="T4:T5"/>
    <mergeCell ref="B3:B5"/>
    <mergeCell ref="S4:S5"/>
    <mergeCell ref="AD2:AJ2"/>
    <mergeCell ref="D2:F2"/>
    <mergeCell ref="G2:L2"/>
    <mergeCell ref="O2:T2"/>
    <mergeCell ref="W2:AA2"/>
    <mergeCell ref="AF4:AF5"/>
    <mergeCell ref="AG4:AG5"/>
    <mergeCell ref="AD3:AH3"/>
    <mergeCell ref="AD4:AD5"/>
    <mergeCell ref="AH4:AH5"/>
    <mergeCell ref="AE4:AE5"/>
    <mergeCell ref="X4:X5"/>
    <mergeCell ref="AB4:AB5"/>
  </mergeCells>
  <dataValidations count="3">
    <dataValidation type="list" allowBlank="1" showInputMessage="1" showErrorMessage="1" sqref="AE6:AE15" xr:uid="{E40ED048-CB2D-421C-9506-0F178639B797}">
      <formula1>$AM$2:$AM$4</formula1>
    </dataValidation>
    <dataValidation type="list" allowBlank="1" showInputMessage="1" showErrorMessage="1" sqref="Y6:Y15" xr:uid="{85198B60-6DB5-4F62-93BF-768709FC4E9F}">
      <formula1>$AM$6:$AM$11</formula1>
    </dataValidation>
    <dataValidation type="list" allowBlank="1" showInputMessage="1" showErrorMessage="1" sqref="AD6:AD15" xr:uid="{EEA12A1C-AC46-444C-B27D-1E8503A14551}">
      <formula1>$AO$2:$AO$8</formula1>
    </dataValidation>
  </dataValidations>
  <pageMargins left="0.11811023622047245" right="0.11811023622047245" top="0.15748031496062992" bottom="0.15748031496062992" header="0.31496062992125984" footer="0.31496062992125984"/>
  <pageSetup paperSize="8" scale="27" fitToHeight="0" orientation="landscape" r:id="rId1"/>
  <colBreaks count="2" manualBreakCount="2">
    <brk id="22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de Identificación</vt:lpstr>
      <vt:lpstr>Experiencia profesional</vt:lpstr>
      <vt:lpstr>Formación y otros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maialen irureta</dc:creator>
  <cp:lastModifiedBy>yuk escribano</cp:lastModifiedBy>
  <cp:lastPrinted>2024-11-29T07:32:59Z</cp:lastPrinted>
  <dcterms:created xsi:type="dcterms:W3CDTF">2023-06-07T06:55:14Z</dcterms:created>
  <dcterms:modified xsi:type="dcterms:W3CDTF">2024-12-02T08:24:31Z</dcterms:modified>
</cp:coreProperties>
</file>